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jean_\Documents\SAVINOLI\Groupage\Blanco bestelbonnen en originelen\bestelbonnen 2026\"/>
    </mc:Choice>
  </mc:AlternateContent>
  <xr:revisionPtr revIDLastSave="0" documentId="13_ncr:1_{DD63EFF3-E8DE-4787-B31D-0D6C59EA5B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5" i="1" l="1"/>
  <c r="B116" i="1" l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25" i="1" l="1"/>
  <c r="B94" i="1"/>
  <c r="B91" i="1"/>
  <c r="B88" i="1"/>
  <c r="B157" i="1" l="1"/>
  <c r="B158" i="1" s="1"/>
  <c r="B159" i="1" s="1"/>
  <c r="B160" i="1" s="1"/>
  <c r="B161" i="1" s="1"/>
  <c r="B162" i="1" s="1"/>
  <c r="B163" i="1" s="1"/>
  <c r="B164" i="1" s="1"/>
  <c r="B43" i="1"/>
  <c r="B44" i="1" s="1"/>
  <c r="B45" i="1" s="1"/>
  <c r="B21" i="1"/>
  <c r="B22" i="1" s="1"/>
  <c r="B129" i="1" l="1"/>
  <c r="B36" i="1"/>
  <c r="B37" i="1" s="1"/>
  <c r="B38" i="1" s="1"/>
  <c r="B39" i="1" s="1"/>
  <c r="B40" i="1" s="1"/>
  <c r="B16" i="1"/>
  <c r="B17" i="1" s="1"/>
  <c r="B18" i="1" s="1"/>
  <c r="B134" i="1"/>
  <c r="B135" i="1" l="1"/>
  <c r="B136" i="1" s="1"/>
  <c r="B137" i="1" s="1"/>
  <c r="B138" i="1" s="1"/>
  <c r="B139" i="1" s="1"/>
  <c r="B140" i="1" s="1"/>
  <c r="B202" i="1"/>
  <c r="B203" i="1" s="1"/>
  <c r="B199" i="1"/>
  <c r="B195" i="1"/>
  <c r="B63" i="1"/>
  <c r="B64" i="1" s="1"/>
  <c r="B65" i="1" s="1"/>
  <c r="B66" i="1" s="1"/>
  <c r="B67" i="1" s="1"/>
  <c r="B141" i="1" l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78" i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02" i="1" l="1"/>
  <c r="B103" i="1" s="1"/>
  <c r="B104" i="1" s="1"/>
  <c r="B105" i="1" s="1"/>
  <c r="B107" i="1" s="1"/>
  <c r="B108" i="1" s="1"/>
  <c r="B109" i="1" s="1"/>
  <c r="B110" i="1" s="1"/>
  <c r="B170" i="1" l="1"/>
  <c r="B171" i="1" s="1"/>
  <c r="B48" i="1"/>
  <c r="B49" i="1" s="1"/>
  <c r="B50" i="1" s="1"/>
  <c r="B51" i="1" s="1"/>
  <c r="B52" i="1" s="1"/>
  <c r="B53" i="1" s="1"/>
  <c r="B54" i="1" s="1"/>
  <c r="B55" i="1" s="1"/>
  <c r="B56" i="1" s="1"/>
  <c r="B57" i="1" s="1"/>
  <c r="B59" i="1" s="1"/>
  <c r="B60" i="1" s="1"/>
  <c r="B29" i="1" l="1"/>
  <c r="B30" i="1" s="1"/>
  <c r="B31" i="1" s="1"/>
  <c r="B32" i="1" s="1"/>
  <c r="B33" i="1" s="1"/>
  <c r="B196" i="1"/>
  <c r="B70" i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</calcChain>
</file>

<file path=xl/sharedStrings.xml><?xml version="1.0" encoding="utf-8"?>
<sst xmlns="http://schemas.openxmlformats.org/spreadsheetml/2006/main" count="552" uniqueCount="239">
  <si>
    <t>€/6fl</t>
  </si>
  <si>
    <t>DOC</t>
  </si>
  <si>
    <t>S</t>
  </si>
  <si>
    <t>FRANSE WIJNEN</t>
  </si>
  <si>
    <t>IGP</t>
  </si>
  <si>
    <t>W</t>
  </si>
  <si>
    <t>R</t>
  </si>
  <si>
    <t>Les Montenay IGP Bordeaux</t>
  </si>
  <si>
    <t>Ro</t>
  </si>
  <si>
    <t>AOC</t>
  </si>
  <si>
    <t>Bodega Cortijo De Jara</t>
  </si>
  <si>
    <t>AOP</t>
  </si>
  <si>
    <t xml:space="preserve">per 3d </t>
  </si>
  <si>
    <t>ITALIAANSE wijnen</t>
  </si>
  <si>
    <t>IGT</t>
  </si>
  <si>
    <t>DOCG</t>
  </si>
  <si>
    <t>La Cave de Philip Cuvé close Brut  (Luxemburg)</t>
  </si>
  <si>
    <t>Vintage</t>
  </si>
  <si>
    <t xml:space="preserve">Bordeaux Domain de la Grave Tradition Rouge </t>
  </si>
  <si>
    <t xml:space="preserve">Astruc Etoile Rosé      ( enkel per 3 dozen van 6 flessen) </t>
  </si>
  <si>
    <t xml:space="preserve">Astruc Etoile Blanc    ( enkel per 3 dozen van 6 flessen) </t>
  </si>
  <si>
    <t>Chianti DOCG   (Casa Di Monte)</t>
  </si>
  <si>
    <t>La Capitozze Chiante Classico Riserva (C.D.M.)</t>
  </si>
  <si>
    <t>SPAANSE wijnen</t>
  </si>
  <si>
    <t xml:space="preserve">Olijfolie SAVINOLI  Extra Virgen    2 L   </t>
  </si>
  <si>
    <t xml:space="preserve">d.A. Teramas (Merlot -Syrah-Cabernet) Rouge                                        </t>
  </si>
  <si>
    <t xml:space="preserve">d.A. Teramas (Chardonnay)  Blanc                                                  </t>
  </si>
  <si>
    <t>d.A. Chardonnay Réserve</t>
  </si>
  <si>
    <t>d.A. Merlot Réserve</t>
  </si>
  <si>
    <t>d.A. Cabernet Sauvignon Réserve</t>
  </si>
  <si>
    <t>d.A Syrah Reservé</t>
  </si>
  <si>
    <t>d.A Pinot Noir Réservé</t>
  </si>
  <si>
    <t>d.A. Merlot</t>
  </si>
  <si>
    <t>d.A. Cabernet Sauvignon</t>
  </si>
  <si>
    <t xml:space="preserve">d.A. Malbec </t>
  </si>
  <si>
    <t>d.A. Sauvignon Blanc</t>
  </si>
  <si>
    <t>d.A. Chardonnay</t>
  </si>
  <si>
    <t xml:space="preserve">d.A. Viognier </t>
  </si>
  <si>
    <t>d.A. Enigma</t>
  </si>
  <si>
    <t>Af kelders Bodega Tomillar Spanje</t>
  </si>
  <si>
    <t xml:space="preserve">Airen Lorenzete        ( enkel per 3 dozen van 6 flessen)   </t>
  </si>
  <si>
    <t>DOP</t>
  </si>
  <si>
    <t>w</t>
  </si>
  <si>
    <t>Primitivo di Puglia</t>
  </si>
  <si>
    <t>Cava  (top quality) Moli Parellada</t>
  </si>
  <si>
    <t>Prosseco en Spumante</t>
  </si>
  <si>
    <t xml:space="preserve">Trebbiano Puglia             </t>
  </si>
  <si>
    <t>Pinot Grigio Della Venezia</t>
  </si>
  <si>
    <t>S.A.</t>
  </si>
  <si>
    <t xml:space="preserve">Rosato Pinot Grigio di Pavia  ( Enekl per 3 dozen van 6 flessen) </t>
  </si>
  <si>
    <t>WP</t>
  </si>
  <si>
    <t>GP</t>
  </si>
  <si>
    <t>ONS SUPERVOORDEEL bij afname per 3 dozen</t>
  </si>
  <si>
    <t xml:space="preserve">Andresen 10 years old Port Tawny  </t>
  </si>
  <si>
    <t>Andresen 20 years old Port Tawny</t>
  </si>
  <si>
    <t xml:space="preserve">Port Ruby Reserve Romaneira </t>
  </si>
  <si>
    <t xml:space="preserve">Porto LBV 2015 + Giftbox </t>
  </si>
  <si>
    <t>Grande Passolo Rosso Salento IGT ( 94punten Luca Maroni)</t>
  </si>
  <si>
    <t>Primitivo Tenute Ducali di Manduria Puglia</t>
  </si>
  <si>
    <t>Valpollicella  Classico Capitel della Crossara (Montresor)</t>
  </si>
  <si>
    <t>Astruc Etoile Rouge   ( enkel per 3 dozen van 6 flessen)</t>
  </si>
  <si>
    <t xml:space="preserve">Les Montenay Viognier </t>
  </si>
  <si>
    <t>Les Montenay Merlot</t>
  </si>
  <si>
    <t xml:space="preserve">Chablis Chateau Chartron et Trebuchet </t>
  </si>
  <si>
    <t>SPAANSE producten  (High Quality)  - reeds ernstige prijstijging op olijfolie!</t>
  </si>
  <si>
    <t xml:space="preserve">Chardonnay Italia Variètale </t>
  </si>
  <si>
    <t xml:space="preserve">Appassimento Rosso Passito                </t>
  </si>
  <si>
    <t xml:space="preserve">VERVOLG Franse wijnen </t>
  </si>
  <si>
    <t xml:space="preserve">Rocca Bianco  Terra Siciliane -lupo Nero ( enkel per 3 dozen van 6 flessen) </t>
  </si>
  <si>
    <t xml:space="preserve">Rocca Rosso Terra Siciliane- Lupo Nero( Enkel per 3 dozen van 6 flessen) </t>
  </si>
  <si>
    <t>Af Kelders Domaines  Astruc  IGP Frankrijk</t>
  </si>
  <si>
    <t>Af kelders Rocca Italië</t>
  </si>
  <si>
    <t xml:space="preserve">Vino Roble  CDJ 6m      </t>
  </si>
  <si>
    <t xml:space="preserve">Vino Roble CDJ 12m  </t>
  </si>
  <si>
    <t>d.A. Syrah Viognier Réserve</t>
  </si>
  <si>
    <t>Chateau La Croix de Pez - Saint- Estèphe</t>
  </si>
  <si>
    <t>Chateau Laniotte Saint-Emillion Grand Cru Classé</t>
  </si>
  <si>
    <t>Les Montenay Merlot-Cabernet Sauvignon Boisé Réservé</t>
  </si>
  <si>
    <t xml:space="preserve">Les Montenay Chardonnay-Viognier Boisé Réserve </t>
  </si>
  <si>
    <r>
      <t xml:space="preserve">Lienzo Verdejo-Sauvignon Blanc </t>
    </r>
    <r>
      <rPr>
        <sz val="10"/>
        <color rgb="FFFF0000"/>
        <rFont val="Calibri"/>
        <family val="2"/>
        <scheme val="minor"/>
      </rPr>
      <t>Premium Blend</t>
    </r>
  </si>
  <si>
    <t>Vermentino Guardia dei Mori</t>
  </si>
  <si>
    <t xml:space="preserve">Sangiovese Rocca Puglia       </t>
  </si>
  <si>
    <t xml:space="preserve">Fine Port Tawny Romaneira (super elegante porto) </t>
  </si>
  <si>
    <t xml:space="preserve">Fine Port Ruby Romaneira (super elegante porto) </t>
  </si>
  <si>
    <t>DO</t>
  </si>
  <si>
    <t>DOGP</t>
  </si>
  <si>
    <r>
      <rPr>
        <sz val="10"/>
        <color theme="1"/>
        <rFont val="Calibri"/>
        <family val="2"/>
      </rPr>
      <t xml:space="preserve">Chardonnay-Viognier "Lot 07" </t>
    </r>
    <r>
      <rPr>
        <sz val="10"/>
        <color rgb="FFFF0000"/>
        <rFont val="Calibri"/>
        <family val="2"/>
      </rPr>
      <t xml:space="preserve">  </t>
    </r>
  </si>
  <si>
    <t xml:space="preserve">Languedoc Rouge "Lot 08"             </t>
  </si>
  <si>
    <t>Portugese wijnen en Porto</t>
  </si>
  <si>
    <t xml:space="preserve">VERVOLG Italiaanse  wijnen </t>
  </si>
  <si>
    <t>Bosca Prosecco DOC Five stars collection Brut</t>
  </si>
  <si>
    <t xml:space="preserve">CAVA ELXamfra Organic Ecologic Brut </t>
  </si>
  <si>
    <t>CAVA El Xamfra Brut Rosé</t>
  </si>
  <si>
    <t>Rafale Chardonnay</t>
  </si>
  <si>
    <t>Rafale Sauvignon Blanc</t>
  </si>
  <si>
    <t>Rafale Syrah</t>
  </si>
  <si>
    <t>Rafale Cabernet Sauvignon</t>
  </si>
  <si>
    <t>Rafale  IGP Languedoc/Roussilon</t>
  </si>
  <si>
    <t>Château Haut-Goujon Montagne Saint-Emillion</t>
  </si>
  <si>
    <t>Château Haut-Goujon Lalande Pomerol</t>
  </si>
  <si>
    <r>
      <t xml:space="preserve">Lienzo Airen Pie Franco </t>
    </r>
    <r>
      <rPr>
        <sz val="10"/>
        <color rgb="FFFF0000"/>
        <rFont val="Calibri"/>
        <family val="2"/>
        <scheme val="minor"/>
      </rPr>
      <t>Premium Blend</t>
    </r>
  </si>
  <si>
    <t>Cuvé close Brut / Crémant/Blanquette de Limoux</t>
  </si>
  <si>
    <t>Crémant de limoux Brut Martinolles</t>
  </si>
  <si>
    <t>Blanquette AOP de Limoux Brut Martinolles (Blanc des Blancs)</t>
  </si>
  <si>
    <t xml:space="preserve">Bellaluna Cuvee Blanc des Blancs Dezzani Vino Spumante Extra Dry  </t>
  </si>
  <si>
    <t>IT</t>
  </si>
  <si>
    <t xml:space="preserve">HEERLIJKE BUBBELS </t>
  </si>
  <si>
    <t>Rafale Merlot</t>
  </si>
  <si>
    <t>Les Montenay Chardonnay-Colombard</t>
  </si>
  <si>
    <t>Bordeaux Domain de la Grave Tradition Blanc</t>
  </si>
  <si>
    <t>Bordeaux Domain de la grave Tradition Rosé</t>
  </si>
  <si>
    <t xml:space="preserve">Les Montenay Cabernet Sauvignon </t>
  </si>
  <si>
    <t xml:space="preserve">Chateau Haut-Montil Saint-Emillion Grand Cru </t>
  </si>
  <si>
    <t>Chateau Aegerter Chablis "les Opales"</t>
  </si>
  <si>
    <t xml:space="preserve"> Bordeaux/Grave de Vayres</t>
  </si>
  <si>
    <r>
      <rPr>
        <b/>
        <sz val="9"/>
        <color rgb="FFFF0000"/>
        <rFont val="Arial "/>
      </rPr>
      <t xml:space="preserve">VINS DOMAINES ASTRUC </t>
    </r>
    <r>
      <rPr>
        <b/>
        <sz val="10"/>
        <color rgb="FFFF0000"/>
        <rFont val="Arial "/>
      </rPr>
      <t xml:space="preserve"> (Pays d'OC - Malras)     d.A. Réservé  en d'A Classique     </t>
    </r>
  </si>
  <si>
    <t>2023/2024</t>
  </si>
  <si>
    <t xml:space="preserve">Ole de Passion Macabeo </t>
  </si>
  <si>
    <t xml:space="preserve">Bodega y Almazara- Virgen de las Vinas- Tomillar La Mancha </t>
  </si>
  <si>
    <t xml:space="preserve">Ole de Aromas Bobal </t>
  </si>
  <si>
    <t xml:space="preserve">Ole de Rose Rosado Bobal  </t>
  </si>
  <si>
    <t>Vino Bianco CDJ Gewurztraminer</t>
  </si>
  <si>
    <t>Nero d'Avola Sicilië Rocca</t>
  </si>
  <si>
    <t>Bodega La Cepa de Pelayo Manchuela  BIO</t>
  </si>
  <si>
    <t xml:space="preserve">Barbera d'Asti Superiore La Luna et le Stelle </t>
  </si>
  <si>
    <t>Moscato D'Asti Morelli</t>
  </si>
  <si>
    <t>Sarotto Dolcetto d'Alba Angeli</t>
  </si>
  <si>
    <t>Sarotto Barbera D'Asti Superiore Rombo Marone</t>
  </si>
  <si>
    <t>Sarotto Barbaresco Riserva Rombo Viola</t>
  </si>
  <si>
    <t xml:space="preserve">Sarotto Barolo "Pezole" Terre dei Celti </t>
  </si>
  <si>
    <t>2022/2024</t>
  </si>
  <si>
    <t xml:space="preserve">Sangiovese-Primitivo Rocca-Puglia </t>
  </si>
  <si>
    <t xml:space="preserve">Azienda Roberto SAROTTO Piëmonte  </t>
  </si>
  <si>
    <t>2019/2021</t>
  </si>
  <si>
    <r>
      <t xml:space="preserve">Olijfolie SAVINOLI  Extra Virgen </t>
    </r>
    <r>
      <rPr>
        <sz val="10"/>
        <color theme="1"/>
        <rFont val="Calibri Light"/>
        <family val="2"/>
        <scheme val="major"/>
      </rPr>
      <t xml:space="preserve">   1 L </t>
    </r>
  </si>
  <si>
    <t xml:space="preserve">       S A V I N O L I</t>
  </si>
  <si>
    <t>Chateau La Croix Laroque  Cuvée Vieux Laroque Fronsac</t>
  </si>
  <si>
    <t>Bordeaux Domain de la Grave Cuvée Prestige Rouge</t>
  </si>
  <si>
    <t xml:space="preserve">Rafale Cabernet Sauvignon Rosé </t>
  </si>
  <si>
    <t xml:space="preserve">Blanc Veilles Vignes Chardonnay  </t>
  </si>
  <si>
    <t xml:space="preserve">Esprit de Silène </t>
  </si>
  <si>
    <t>VIVE LE ROUGE Pinot Noir L'intense</t>
  </si>
  <si>
    <t>ROSORANGE VDF ORGANIC CRD (super aanrader)</t>
  </si>
  <si>
    <t>2017/2019</t>
  </si>
  <si>
    <t>Cadmo IGT Rosso (Casa Di Monte)</t>
  </si>
  <si>
    <t xml:space="preserve">Nero di Troija Puglia Rocca </t>
  </si>
  <si>
    <t>Rouge Veilles Vignes Garriguet AOP (aanrader)</t>
  </si>
  <si>
    <t>Notre Dame AOP  (aanrader)</t>
  </si>
  <si>
    <t>Saint MAJAN AOP (aanrader)</t>
  </si>
  <si>
    <t>Betalingswijze</t>
  </si>
  <si>
    <t>contant bij afhaling of per overschrijving  ten laatste 8 dagen na afhaling</t>
  </si>
  <si>
    <t>Om te bestellen</t>
  </si>
  <si>
    <t xml:space="preserve">1.  De bestellijst naar wens invullen en uw gegevens vermelden. </t>
  </si>
  <si>
    <t>3. of de lijst digitaal doorsturen naar Info@savinoli.be</t>
  </si>
  <si>
    <t>De regioverantwoordelijke bericht u via mail als uw bestelling klaarstaat</t>
  </si>
  <si>
    <t xml:space="preserve">Hartelijk dank voor uw bestelling! </t>
  </si>
  <si>
    <t>Bedenk: de Groupagebestelling is enkel voor particulieren</t>
  </si>
  <si>
    <t>en ons 'edelproduct wijn'  drink je met verstand!</t>
  </si>
  <si>
    <t>Diverse wijnen uit dit aanbod kunnen gratis geproefd worden op volgende degustaties:</t>
  </si>
  <si>
    <t>Steenweg op Sevendonk 110 2360 Oud-Turnhout</t>
  </si>
  <si>
    <t>reserveren  is niet nodig</t>
  </si>
  <si>
    <t>aant.</t>
  </si>
  <si>
    <t>aantal.</t>
  </si>
  <si>
    <t>Wijnen uit het supervoordeel zijn ook apart verkrijgbaar aan €43,00/doos</t>
  </si>
  <si>
    <r>
      <t xml:space="preserve">Lienzo Merlot/Cab.Sauv. /Tempranillo 18m  </t>
    </r>
    <r>
      <rPr>
        <sz val="10"/>
        <color rgb="FFFF0000"/>
        <rFont val="Calibri"/>
        <family val="2"/>
        <scheme val="minor"/>
      </rPr>
      <t>Premium blend</t>
    </r>
  </si>
  <si>
    <t>El Cardeño tinto "joven" Tempranillo DOCa Rioja</t>
  </si>
  <si>
    <t xml:space="preserve">Château Aegerter Pouilly Fuissé </t>
  </si>
  <si>
    <t>Chateau Aegerter Chardonnay 'Réserve personelle'</t>
  </si>
  <si>
    <t>Chateau Aegerter Pinot Noir  'Réserve pesonelle'</t>
  </si>
  <si>
    <t>Domaine de la Grave Vielles Vignes de 1923 rouge</t>
  </si>
  <si>
    <t xml:space="preserve">AOC Ventoux Demazet- Terres Cachées blancs </t>
  </si>
  <si>
    <t xml:space="preserve">AOC Ventoux Demazet- Terres Cachées Rosé </t>
  </si>
  <si>
    <t xml:space="preserve">AOC Ventoux Demazet- Terres Cachées Rouge </t>
  </si>
  <si>
    <t xml:space="preserve">AOC Côtes du Rhône villages "Gadagne" - Camazet </t>
  </si>
  <si>
    <t>55/st</t>
  </si>
  <si>
    <t xml:space="preserve">Amornero Rosso Puglia IGT </t>
  </si>
  <si>
    <t>en dit voor 15 oktober 2026</t>
  </si>
  <si>
    <t>Levering vanaf 6 november 2026</t>
  </si>
  <si>
    <t>do 17 september en don 24 september   14 - 19u</t>
  </si>
  <si>
    <t>zat 3 oktober 2026      15 - 19u</t>
  </si>
  <si>
    <t>0475/260927     of     info@savinoli.be</t>
  </si>
  <si>
    <t xml:space="preserve">U bent minimum 18jaar ! </t>
  </si>
  <si>
    <t>CAVA La Soleya Brut Nature</t>
  </si>
  <si>
    <t>CAVA Mercat Brut Reserva</t>
  </si>
  <si>
    <t>Chateau Lamothe-Vincent Bordeaux Réserve (Goud)</t>
  </si>
  <si>
    <t>ABC</t>
  </si>
  <si>
    <t>Chateau La Croix - Eclat - Tour de Pez - Saint-Estèphe</t>
  </si>
  <si>
    <t>A0C</t>
  </si>
  <si>
    <t>Château Aegerter Haut-Côtes de Nuits (Pinot Noir)</t>
  </si>
  <si>
    <t>Belle Canaille DEMAZET</t>
  </si>
  <si>
    <t>BOURGOGNE Chateau Aegerter</t>
  </si>
  <si>
    <t>CHATEAU MARTINOLLES Limoux - Paul Mas</t>
  </si>
  <si>
    <t xml:space="preserve">Rosé ( nieuw aanbod) - Paul Mas </t>
  </si>
  <si>
    <t xml:space="preserve">Les Jolies Fillles Classique IGP Méditerane </t>
  </si>
  <si>
    <t>Chateau DE LARZAC Languedoc-Pézenas - Paul Mas</t>
  </si>
  <si>
    <t>MAS Jean-Claude Mas Languedoc - Paul Mas</t>
  </si>
  <si>
    <t>Tomillar Reserva Cabernet/Tempranillo  (perfect gerijpt)</t>
  </si>
  <si>
    <t xml:space="preserve">Cupido Bobal </t>
  </si>
  <si>
    <t xml:space="preserve">  Vervolg SPAANSE wijnen</t>
  </si>
  <si>
    <t>Primitivo Baricone IGT in kistje</t>
  </si>
  <si>
    <t xml:space="preserve">Blanco de TEMPRANILLO </t>
  </si>
  <si>
    <t>50 - 50 ( Tempranillo - Cabernet Sauvignon)</t>
  </si>
  <si>
    <t>Go de GODELLO Cuvee Especial (zacht eik gelagerd -super)</t>
  </si>
  <si>
    <t>Men de MENCIA (van 100 jaar oude wijnstokken - 12 maanden eik.)</t>
  </si>
  <si>
    <t>6 Meses ( Tepranillo, Syrah, Garnacha, Merlot en Petit Verdot - 6 maanden rijping op eiken vaten)</t>
  </si>
  <si>
    <t>TALVA  (Chardonnay en Sauvignon Blanc)</t>
  </si>
  <si>
    <r>
      <t>Lienzo Merl./Cab.Sauv. /Tem.</t>
    </r>
    <r>
      <rPr>
        <sz val="10"/>
        <color theme="4" tint="-0.249977111117893"/>
        <rFont val="Calibri"/>
        <family val="2"/>
        <scheme val="minor"/>
      </rPr>
      <t xml:space="preserve"> MAGNUM</t>
    </r>
    <r>
      <rPr>
        <sz val="10"/>
        <rFont val="Calibri"/>
        <family val="2"/>
        <scheme val="minor"/>
      </rPr>
      <t xml:space="preserve"> 1,5L  per stuk in unieke geschenkdoos</t>
    </r>
  </si>
  <si>
    <t>Bodega PAGO del Vicario   NIEUW (Zeer mooie en goede wijnen) aanraders</t>
  </si>
  <si>
    <t>PMN 1500H Coupage   (Pinot Noir, Cabernet Sauvignon, Merlot  en Tempranillo) Rijke wijn uit het Alpujarra gebergte. Uniek</t>
  </si>
  <si>
    <t>Rocca/ Dezzani/ Curatole ARINI/Casa Di Monte /Montresor</t>
  </si>
  <si>
    <t xml:space="preserve">“Otto Bucce” Piemonte Doc Rosso </t>
  </si>
  <si>
    <t>“4 Bucce” Piemonte doc Bianco</t>
  </si>
  <si>
    <t>Piemonte Doc Rosso Albarossa 2019-2020</t>
  </si>
  <si>
    <t xml:space="preserve">Sarotto Barbara d'Alba Briccomacchio </t>
  </si>
  <si>
    <t>Monferrato Doc Rosso Dezzani</t>
  </si>
  <si>
    <t xml:space="preserve">Mobtepulciano D'Abruzzo </t>
  </si>
  <si>
    <t xml:space="preserve">GAVI del commune di Gavi </t>
  </si>
  <si>
    <t>Gavi Aurora</t>
  </si>
  <si>
    <t>Langhe Arnais Rombo Oro</t>
  </si>
  <si>
    <t>Moferrato Rosso DOC</t>
  </si>
  <si>
    <t>Amornero Bianco Puglia</t>
  </si>
  <si>
    <t>Fine Port White Romaneira (bijzondere witte porto)</t>
  </si>
  <si>
    <t>Porto Vintage 2019/2020 ( Geef gewenste jaartal op)</t>
  </si>
  <si>
    <t>Porto Vintage 2015/2016 ( Geef gewenste jaartal op)</t>
  </si>
  <si>
    <t>Andresen 10 years old Port White</t>
  </si>
  <si>
    <t>Andresen Colheita 2009 Special Selection</t>
  </si>
  <si>
    <t>DOCP</t>
  </si>
  <si>
    <t>Portocais  Martha 10 years Old Port Tawny</t>
  </si>
  <si>
    <t xml:space="preserve">Porto 10 years OldTawny Port  Romaneira </t>
  </si>
  <si>
    <t>Porto 40 year Old Tawny Port Romaneira</t>
  </si>
  <si>
    <t>Q.S.S. Rare DOC Vinho Verde de Lisboa white</t>
  </si>
  <si>
    <t>IPG</t>
  </si>
  <si>
    <t>€/per fl.</t>
  </si>
  <si>
    <t>Q.S.S. Rare DOC Vinho Verde de Lisboa Red</t>
  </si>
  <si>
    <t>De wijnen worden enkel geleverd in dozen van 6 flessen. Uw geniet deels daarom deze voordeelprijzen!</t>
  </si>
  <si>
    <t>Enkel de porto's worden ook per fles geleverd.</t>
  </si>
  <si>
    <t>2. of  de lijst downloaden, afdrukken en binnenbrengen bij je regioverantwoordelijke van wie u de lijst           ontving.   Zie bovenaan bestelbon</t>
  </si>
  <si>
    <t>PORTO Quinta Romaneira en Porto Quinta Andresen - per fles</t>
  </si>
  <si>
    <t xml:space="preserve">Go de GODELLO  (Zeer goede en heerlijke witte wijn)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</si>
</sst>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-* #,##0.00\ [$€-1]_-;\-* #,##0.00\ [$€-1]_-;_-* &quot;-&quot;??\ [$€-1]_-"/>
  </numFmts>
  <fonts count="52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  <font>
      <b/>
      <sz val="9"/>
      <color rgb="FFFF0000"/>
      <name val="Verdana"/>
      <family val="2"/>
    </font>
    <font>
      <b/>
      <sz val="9"/>
      <color theme="1"/>
      <name val="Verdana"/>
      <family val="2"/>
    </font>
    <font>
      <sz val="9"/>
      <color theme="1"/>
      <name val="Aral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8"/>
      <color rgb="FFFF0000"/>
      <name val="Verdana"/>
      <family val="2"/>
    </font>
    <font>
      <sz val="8"/>
      <color theme="1"/>
      <name val="Arial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 "/>
    </font>
    <font>
      <b/>
      <sz val="9"/>
      <color rgb="FFFF0000"/>
      <name val="Arial "/>
    </font>
    <font>
      <sz val="10"/>
      <color theme="1"/>
      <name val="Arial"/>
      <family val="2"/>
    </font>
    <font>
      <b/>
      <sz val="10"/>
      <color rgb="FFFF0000"/>
      <name val="Calibri"/>
      <family val="2"/>
      <scheme val="minor"/>
    </font>
    <font>
      <b/>
      <sz val="12"/>
      <color theme="1"/>
      <name val="Bookman Old Style"/>
      <family val="1"/>
    </font>
    <font>
      <b/>
      <sz val="9"/>
      <color indexed="10"/>
      <name val="Calibri"/>
      <family val="2"/>
      <scheme val="minor"/>
    </font>
    <font>
      <sz val="10"/>
      <name val="Calibri"/>
      <family val="2"/>
    </font>
    <font>
      <b/>
      <sz val="8"/>
      <color rgb="FFFF0000"/>
      <name val="Calibri"/>
      <family val="2"/>
    </font>
    <font>
      <sz val="10"/>
      <name val="Calibri"/>
      <family val="2"/>
      <scheme val="minor"/>
    </font>
    <font>
      <b/>
      <sz val="12"/>
      <color theme="1"/>
      <name val="Verdana"/>
      <family val="2"/>
    </font>
    <font>
      <sz val="16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1"/>
      <name val="Calibri"/>
      <family val="2"/>
    </font>
    <font>
      <sz val="10"/>
      <color rgb="FFFF0000"/>
      <name val="Calibri"/>
      <family val="2"/>
    </font>
    <font>
      <sz val="10"/>
      <color rgb="FFFF0000"/>
      <name val="Calibri"/>
      <family val="2"/>
      <scheme val="minor"/>
    </font>
    <font>
      <sz val="18"/>
      <color rgb="FFC8AB80"/>
      <name val="Contralto Big"/>
    </font>
    <font>
      <sz val="9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 Unicode MS"/>
      <family val="2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8"/>
      <color theme="1"/>
      <name val="Arial"/>
      <family val="2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FF0000"/>
      </diagonal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5" fillId="0" borderId="0"/>
  </cellStyleXfs>
  <cellXfs count="217">
    <xf numFmtId="0" fontId="0" fillId="0" borderId="0" xfId="0"/>
    <xf numFmtId="0" fontId="7" fillId="0" borderId="6" xfId="0" applyFont="1" applyBorder="1" applyAlignment="1">
      <alignment horizontal="center" vertical="center"/>
    </xf>
    <xf numFmtId="0" fontId="0" fillId="0" borderId="6" xfId="0" applyBorder="1"/>
    <xf numFmtId="0" fontId="1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/>
    <xf numFmtId="0" fontId="14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6" xfId="0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0" fontId="13" fillId="3" borderId="11" xfId="0" applyFont="1" applyFill="1" applyBorder="1"/>
    <xf numFmtId="0" fontId="0" fillId="3" borderId="11" xfId="0" applyFill="1" applyBorder="1"/>
    <xf numFmtId="0" fontId="0" fillId="3" borderId="9" xfId="0" applyFill="1" applyBorder="1" applyAlignment="1">
      <alignment vertical="center"/>
    </xf>
    <xf numFmtId="0" fontId="19" fillId="3" borderId="6" xfId="0" applyFont="1" applyFill="1" applyBorder="1" applyAlignment="1">
      <alignment vertical="center"/>
    </xf>
    <xf numFmtId="0" fontId="1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5" fillId="3" borderId="9" xfId="0" applyFont="1" applyFill="1" applyBorder="1" applyAlignment="1">
      <alignment horizontal="center" vertical="center"/>
    </xf>
    <xf numFmtId="0" fontId="0" fillId="3" borderId="6" xfId="0" applyFill="1" applyBorder="1"/>
    <xf numFmtId="0" fontId="8" fillId="0" borderId="13" xfId="0" applyFont="1" applyBorder="1" applyAlignment="1">
      <alignment horizontal="center"/>
    </xf>
    <xf numFmtId="0" fontId="1" fillId="0" borderId="6" xfId="0" applyFont="1" applyBorder="1" applyAlignment="1" applyProtection="1">
      <alignment horizontal="center" vertical="center"/>
      <protection hidden="1"/>
    </xf>
    <xf numFmtId="0" fontId="7" fillId="0" borderId="6" xfId="0" applyFont="1" applyBorder="1" applyProtection="1"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vertical="center"/>
      <protection hidden="1"/>
    </xf>
    <xf numFmtId="0" fontId="0" fillId="0" borderId="6" xfId="0" applyBorder="1" applyProtection="1">
      <protection hidden="1"/>
    </xf>
    <xf numFmtId="0" fontId="9" fillId="3" borderId="5" xfId="0" applyFont="1" applyFill="1" applyBorder="1" applyAlignment="1">
      <alignment vertical="center"/>
    </xf>
    <xf numFmtId="0" fontId="1" fillId="3" borderId="1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right"/>
    </xf>
    <xf numFmtId="0" fontId="2" fillId="0" borderId="6" xfId="0" applyFont="1" applyBorder="1"/>
    <xf numFmtId="0" fontId="7" fillId="0" borderId="0" xfId="0" applyFont="1" applyAlignment="1">
      <alignment horizontal="center" vertical="center"/>
    </xf>
    <xf numFmtId="0" fontId="0" fillId="0" borderId="9" xfId="0" applyBorder="1"/>
    <xf numFmtId="0" fontId="7" fillId="0" borderId="9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4" fillId="0" borderId="6" xfId="0" applyFont="1" applyBorder="1"/>
    <xf numFmtId="0" fontId="11" fillId="4" borderId="6" xfId="0" applyFont="1" applyFill="1" applyBorder="1"/>
    <xf numFmtId="0" fontId="7" fillId="4" borderId="6" xfId="0" applyFont="1" applyFill="1" applyBorder="1"/>
    <xf numFmtId="0" fontId="7" fillId="4" borderId="6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 wrapText="1"/>
    </xf>
    <xf numFmtId="0" fontId="25" fillId="0" borderId="6" xfId="0" applyFont="1" applyBorder="1" applyAlignment="1" applyProtection="1">
      <alignment vertical="center"/>
      <protection hidden="1"/>
    </xf>
    <xf numFmtId="0" fontId="3" fillId="0" borderId="7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21" fillId="0" borderId="15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6" fillId="0" borderId="15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4" borderId="6" xfId="0" applyFont="1" applyFill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left"/>
    </xf>
    <xf numFmtId="0" fontId="0" fillId="3" borderId="15" xfId="0" applyFill="1" applyBorder="1"/>
    <xf numFmtId="0" fontId="7" fillId="0" borderId="6" xfId="0" applyFont="1" applyBorder="1" applyAlignment="1">
      <alignment horizontal="right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23" fillId="0" borderId="6" xfId="0" applyFont="1" applyBorder="1" applyAlignment="1">
      <alignment vertical="center"/>
    </xf>
    <xf numFmtId="0" fontId="23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top"/>
    </xf>
    <xf numFmtId="0" fontId="29" fillId="0" borderId="6" xfId="0" applyFont="1" applyBorder="1" applyAlignment="1">
      <alignment vertical="center"/>
    </xf>
    <xf numFmtId="0" fontId="23" fillId="0" borderId="6" xfId="0" applyFont="1" applyBorder="1"/>
    <xf numFmtId="0" fontId="30" fillId="0" borderId="6" xfId="0" applyFont="1" applyBorder="1" applyAlignment="1">
      <alignment vertical="center"/>
    </xf>
    <xf numFmtId="0" fontId="25" fillId="2" borderId="6" xfId="0" applyFont="1" applyFill="1" applyBorder="1"/>
    <xf numFmtId="0" fontId="25" fillId="2" borderId="6" xfId="0" applyFont="1" applyFill="1" applyBorder="1" applyAlignment="1">
      <alignment vertical="center"/>
    </xf>
    <xf numFmtId="0" fontId="20" fillId="2" borderId="6" xfId="0" applyFont="1" applyFill="1" applyBorder="1"/>
    <xf numFmtId="0" fontId="20" fillId="2" borderId="6" xfId="0" applyFont="1" applyFill="1" applyBorder="1" applyAlignment="1">
      <alignment vertical="center"/>
    </xf>
    <xf numFmtId="0" fontId="20" fillId="2" borderId="12" xfId="0" applyFont="1" applyFill="1" applyBorder="1"/>
    <xf numFmtId="0" fontId="2" fillId="0" borderId="6" xfId="0" applyFont="1" applyBorder="1" applyAlignment="1">
      <alignment horizontal="left" vertical="center"/>
    </xf>
    <xf numFmtId="0" fontId="25" fillId="2" borderId="12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/>
    <xf numFmtId="0" fontId="2" fillId="6" borderId="6" xfId="0" applyFont="1" applyFill="1" applyBorder="1"/>
    <xf numFmtId="0" fontId="25" fillId="2" borderId="6" xfId="0" applyFont="1" applyFill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25" fillId="0" borderId="6" xfId="0" applyFont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0" fillId="0" borderId="6" xfId="0" applyFont="1" applyBorder="1" applyAlignment="1">
      <alignment vertical="top"/>
    </xf>
    <xf numFmtId="0" fontId="2" fillId="3" borderId="11" xfId="0" applyFont="1" applyFill="1" applyBorder="1" applyAlignment="1">
      <alignment vertical="top"/>
    </xf>
    <xf numFmtId="0" fontId="4" fillId="3" borderId="11" xfId="0" applyFont="1" applyFill="1" applyBorder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10" fillId="2" borderId="13" xfId="0" applyFont="1" applyFill="1" applyBorder="1" applyAlignment="1">
      <alignment wrapText="1"/>
    </xf>
    <xf numFmtId="0" fontId="7" fillId="0" borderId="6" xfId="0" quotePrefix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top"/>
    </xf>
    <xf numFmtId="0" fontId="22" fillId="0" borderId="9" xfId="0" applyFont="1" applyBorder="1"/>
    <xf numFmtId="0" fontId="28" fillId="7" borderId="9" xfId="0" applyFont="1" applyFill="1" applyBorder="1"/>
    <xf numFmtId="1" fontId="7" fillId="0" borderId="6" xfId="0" applyNumberFormat="1" applyFont="1" applyBorder="1" applyAlignment="1">
      <alignment horizontal="center"/>
    </xf>
    <xf numFmtId="1" fontId="8" fillId="0" borderId="6" xfId="1" applyNumberFormat="1" applyFont="1" applyFill="1" applyBorder="1" applyAlignment="1">
      <alignment horizontal="center" vertical="top" wrapText="1"/>
    </xf>
    <xf numFmtId="1" fontId="8" fillId="0" borderId="6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>
      <alignment horizontal="center" vertical="top" wrapText="1"/>
    </xf>
    <xf numFmtId="0" fontId="7" fillId="4" borderId="6" xfId="0" applyFont="1" applyFill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20" fillId="3" borderId="9" xfId="0" applyFont="1" applyFill="1" applyBorder="1" applyAlignment="1">
      <alignment vertical="center"/>
    </xf>
    <xf numFmtId="0" fontId="0" fillId="3" borderId="9" xfId="0" applyFill="1" applyBorder="1"/>
    <xf numFmtId="0" fontId="6" fillId="3" borderId="9" xfId="0" applyFont="1" applyFill="1" applyBorder="1" applyAlignment="1">
      <alignment horizontal="left"/>
    </xf>
    <xf numFmtId="0" fontId="0" fillId="3" borderId="9" xfId="0" applyFill="1" applyBorder="1" applyAlignment="1">
      <alignment horizontal="center"/>
    </xf>
    <xf numFmtId="0" fontId="14" fillId="3" borderId="11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/>
    </xf>
    <xf numFmtId="0" fontId="0" fillId="0" borderId="17" xfId="0" applyBorder="1"/>
    <xf numFmtId="0" fontId="7" fillId="0" borderId="17" xfId="0" applyFont="1" applyBorder="1"/>
    <xf numFmtId="0" fontId="7" fillId="0" borderId="17" xfId="0" applyFont="1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14" fillId="0" borderId="18" xfId="0" applyFont="1" applyBorder="1" applyAlignment="1">
      <alignment horizontal="center" vertical="center"/>
    </xf>
    <xf numFmtId="1" fontId="8" fillId="0" borderId="6" xfId="2" applyNumberFormat="1" applyFont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1" fontId="8" fillId="0" borderId="6" xfId="2" applyNumberFormat="1" applyFont="1" applyFill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1" fontId="7" fillId="4" borderId="6" xfId="0" applyNumberFormat="1" applyFont="1" applyFill="1" applyBorder="1" applyAlignment="1">
      <alignment horizontal="center" vertical="center"/>
    </xf>
    <xf numFmtId="0" fontId="10" fillId="2" borderId="6" xfId="0" applyFont="1" applyFill="1" applyBorder="1"/>
    <xf numFmtId="0" fontId="1" fillId="0" borderId="6" xfId="0" applyFont="1" applyBorder="1"/>
    <xf numFmtId="0" fontId="0" fillId="2" borderId="6" xfId="0" applyFill="1" applyBorder="1"/>
    <xf numFmtId="0" fontId="7" fillId="0" borderId="19" xfId="0" applyFont="1" applyBorder="1" applyAlignment="1">
      <alignment horizontal="center" vertical="center"/>
    </xf>
    <xf numFmtId="0" fontId="33" fillId="0" borderId="6" xfId="0" applyFont="1" applyBorder="1" applyProtection="1">
      <protection hidden="1"/>
    </xf>
    <xf numFmtId="0" fontId="33" fillId="0" borderId="6" xfId="0" applyFont="1" applyBorder="1"/>
    <xf numFmtId="0" fontId="5" fillId="3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top"/>
    </xf>
    <xf numFmtId="0" fontId="2" fillId="0" borderId="9" xfId="0" applyFont="1" applyBorder="1" applyAlignment="1">
      <alignment horizontal="right"/>
    </xf>
    <xf numFmtId="0" fontId="12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20" fillId="0" borderId="9" xfId="0" applyFont="1" applyBorder="1" applyAlignment="1">
      <alignment vertical="top"/>
    </xf>
    <xf numFmtId="0" fontId="34" fillId="2" borderId="6" xfId="0" applyFont="1" applyFill="1" applyBorder="1" applyAlignment="1">
      <alignment vertical="center"/>
    </xf>
    <xf numFmtId="0" fontId="34" fillId="2" borderId="7" xfId="0" applyFont="1" applyFill="1" applyBorder="1" applyAlignment="1">
      <alignment vertical="center"/>
    </xf>
    <xf numFmtId="0" fontId="34" fillId="2" borderId="6" xfId="0" applyFont="1" applyFill="1" applyBorder="1"/>
    <xf numFmtId="0" fontId="7" fillId="0" borderId="7" xfId="0" applyFont="1" applyBorder="1" applyAlignment="1">
      <alignment horizontal="center"/>
    </xf>
    <xf numFmtId="0" fontId="2" fillId="0" borderId="11" xfId="0" applyFont="1" applyBorder="1"/>
    <xf numFmtId="0" fontId="35" fillId="2" borderId="6" xfId="0" applyFont="1" applyFill="1" applyBorder="1" applyAlignment="1">
      <alignment vertical="center"/>
    </xf>
    <xf numFmtId="0" fontId="2" fillId="0" borderId="10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 wrapText="1"/>
    </xf>
    <xf numFmtId="0" fontId="2" fillId="4" borderId="6" xfId="0" applyFont="1" applyFill="1" applyBorder="1"/>
    <xf numFmtId="0" fontId="23" fillId="2" borderId="7" xfId="0" applyFont="1" applyFill="1" applyBorder="1" applyAlignment="1">
      <alignment vertical="center"/>
    </xf>
    <xf numFmtId="0" fontId="23" fillId="2" borderId="3" xfId="0" applyFont="1" applyFill="1" applyBorder="1" applyAlignment="1">
      <alignment vertical="center"/>
    </xf>
    <xf numFmtId="0" fontId="29" fillId="0" borderId="1" xfId="0" applyFont="1" applyBorder="1" applyAlignment="1">
      <alignment vertical="center"/>
    </xf>
    <xf numFmtId="0" fontId="29" fillId="0" borderId="7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38" fillId="0" borderId="6" xfId="3" applyFont="1" applyBorder="1"/>
    <xf numFmtId="0" fontId="40" fillId="0" borderId="6" xfId="3" applyFont="1" applyBorder="1" applyAlignment="1">
      <alignment horizontal="right"/>
    </xf>
    <xf numFmtId="0" fontId="34" fillId="0" borderId="6" xfId="0" applyFont="1" applyBorder="1"/>
    <xf numFmtId="0" fontId="14" fillId="0" borderId="6" xfId="3" applyFont="1" applyBorder="1"/>
    <xf numFmtId="0" fontId="1" fillId="0" borderId="4" xfId="0" applyFont="1" applyBorder="1" applyAlignment="1">
      <alignment horizontal="center" vertical="center"/>
    </xf>
    <xf numFmtId="0" fontId="14" fillId="0" borderId="15" xfId="3" applyFont="1" applyBorder="1"/>
    <xf numFmtId="1" fontId="7" fillId="0" borderId="6" xfId="0" applyNumberFormat="1" applyFont="1" applyBorder="1" applyAlignment="1">
      <alignment horizontal="center" vertical="top"/>
    </xf>
    <xf numFmtId="0" fontId="40" fillId="0" borderId="6" xfId="3" applyFont="1" applyBorder="1"/>
    <xf numFmtId="1" fontId="40" fillId="2" borderId="6" xfId="3" applyNumberFormat="1" applyFont="1" applyFill="1" applyBorder="1" applyAlignment="1">
      <alignment horizontal="center"/>
    </xf>
    <xf numFmtId="0" fontId="0" fillId="0" borderId="6" xfId="0" applyBorder="1" applyAlignment="1">
      <alignment horizontal="right"/>
    </xf>
    <xf numFmtId="0" fontId="2" fillId="0" borderId="6" xfId="0" applyFont="1" applyBorder="1" applyAlignment="1">
      <alignment horizontal="center" vertical="top"/>
    </xf>
    <xf numFmtId="0" fontId="14" fillId="0" borderId="20" xfId="0" applyFont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37" fillId="0" borderId="0" xfId="0" applyFont="1"/>
    <xf numFmtId="0" fontId="41" fillId="0" borderId="0" xfId="0" applyFont="1" applyAlignment="1">
      <alignment horizontal="left" vertical="center"/>
    </xf>
    <xf numFmtId="0" fontId="44" fillId="0" borderId="0" xfId="0" applyFont="1" applyAlignment="1">
      <alignment horizontal="left"/>
    </xf>
    <xf numFmtId="0" fontId="43" fillId="0" borderId="0" xfId="0" applyFont="1" applyAlignment="1">
      <alignment horizontal="center"/>
    </xf>
    <xf numFmtId="0" fontId="45" fillId="0" borderId="0" xfId="0" applyFont="1"/>
    <xf numFmtId="0" fontId="43" fillId="0" borderId="0" xfId="0" applyFont="1" applyAlignment="1">
      <alignment horizontal="left"/>
    </xf>
    <xf numFmtId="0" fontId="43" fillId="0" borderId="0" xfId="0" applyFont="1"/>
    <xf numFmtId="0" fontId="46" fillId="0" borderId="0" xfId="0" applyFont="1" applyAlignment="1">
      <alignment horizontal="left"/>
    </xf>
    <xf numFmtId="15" fontId="46" fillId="0" borderId="0" xfId="0" applyNumberFormat="1" applyFont="1" applyAlignment="1">
      <alignment horizontal="left"/>
    </xf>
    <xf numFmtId="0" fontId="46" fillId="0" borderId="0" xfId="0" applyFont="1"/>
    <xf numFmtId="0" fontId="42" fillId="0" borderId="0" xfId="0" applyFont="1" applyAlignment="1">
      <alignment horizontal="center"/>
    </xf>
    <xf numFmtId="0" fontId="42" fillId="0" borderId="0" xfId="0" applyFont="1" applyAlignment="1">
      <alignment horizontal="left"/>
    </xf>
    <xf numFmtId="0" fontId="0" fillId="5" borderId="6" xfId="0" applyFill="1" applyBorder="1"/>
    <xf numFmtId="0" fontId="0" fillId="8" borderId="6" xfId="0" applyFill="1" applyBorder="1"/>
    <xf numFmtId="1" fontId="7" fillId="0" borderId="12" xfId="0" applyNumberFormat="1" applyFont="1" applyBorder="1" applyAlignment="1">
      <alignment horizontal="center"/>
    </xf>
    <xf numFmtId="0" fontId="0" fillId="0" borderId="12" xfId="0" applyBorder="1"/>
    <xf numFmtId="1" fontId="2" fillId="0" borderId="12" xfId="0" applyNumberFormat="1" applyFont="1" applyBorder="1" applyAlignment="1">
      <alignment horizontal="center"/>
    </xf>
    <xf numFmtId="1" fontId="7" fillId="0" borderId="12" xfId="0" applyNumberFormat="1" applyFont="1" applyBorder="1" applyAlignment="1">
      <alignment horizontal="center" vertical="center"/>
    </xf>
    <xf numFmtId="0" fontId="2" fillId="0" borderId="0" xfId="0" applyFont="1"/>
    <xf numFmtId="0" fontId="7" fillId="0" borderId="0" xfId="0" applyFont="1" applyAlignment="1">
      <alignment horizontal="center"/>
    </xf>
    <xf numFmtId="0" fontId="10" fillId="0" borderId="6" xfId="0" applyFont="1" applyBorder="1"/>
    <xf numFmtId="0" fontId="5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vertical="center" wrapText="1"/>
    </xf>
    <xf numFmtId="2" fontId="48" fillId="2" borderId="6" xfId="0" applyNumberFormat="1" applyFont="1" applyFill="1" applyBorder="1" applyAlignment="1">
      <alignment horizontal="center"/>
    </xf>
    <xf numFmtId="1" fontId="48" fillId="2" borderId="2" xfId="0" applyNumberFormat="1" applyFont="1" applyFill="1" applyBorder="1" applyAlignment="1">
      <alignment horizontal="center"/>
    </xf>
    <xf numFmtId="1" fontId="48" fillId="0" borderId="0" xfId="3" applyNumberFormat="1" applyFont="1" applyAlignment="1">
      <alignment horizontal="center"/>
    </xf>
    <xf numFmtId="2" fontId="39" fillId="0" borderId="0" xfId="3" applyNumberFormat="1" applyFont="1" applyAlignment="1">
      <alignment horizontal="center"/>
    </xf>
    <xf numFmtId="1" fontId="10" fillId="2" borderId="6" xfId="0" applyNumberFormat="1" applyFont="1" applyFill="1" applyBorder="1" applyAlignment="1">
      <alignment horizontal="center"/>
    </xf>
    <xf numFmtId="0" fontId="49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2" fontId="29" fillId="0" borderId="6" xfId="0" applyNumberFormat="1" applyFont="1" applyBorder="1" applyAlignment="1">
      <alignment horizontal="center"/>
    </xf>
    <xf numFmtId="0" fontId="29" fillId="0" borderId="15" xfId="0" applyFont="1" applyBorder="1" applyAlignment="1">
      <alignment horizontal="center"/>
    </xf>
    <xf numFmtId="0" fontId="23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5" fillId="2" borderId="0" xfId="0" applyFont="1" applyFill="1"/>
    <xf numFmtId="0" fontId="25" fillId="0" borderId="0" xfId="0" applyFont="1" applyAlignment="1">
      <alignment horizontal="center" vertical="center"/>
    </xf>
    <xf numFmtId="1" fontId="8" fillId="0" borderId="0" xfId="1" applyNumberFormat="1" applyFont="1" applyFill="1" applyBorder="1" applyAlignment="1">
      <alignment horizontal="center" vertical="top" wrapText="1"/>
    </xf>
    <xf numFmtId="0" fontId="43" fillId="3" borderId="11" xfId="0" applyFont="1" applyFill="1" applyBorder="1" applyAlignment="1">
      <alignment vertical="top"/>
    </xf>
    <xf numFmtId="0" fontId="0" fillId="0" borderId="15" xfId="0" applyBorder="1" applyAlignment="1">
      <alignment horizontal="right"/>
    </xf>
    <xf numFmtId="1" fontId="40" fillId="2" borderId="9" xfId="3" applyNumberFormat="1" applyFont="1" applyFill="1" applyBorder="1" applyAlignment="1">
      <alignment horizontal="center"/>
    </xf>
    <xf numFmtId="0" fontId="2" fillId="0" borderId="11" xfId="0" applyFont="1" applyBorder="1" applyAlignment="1">
      <alignment vertical="center"/>
    </xf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left" vertical="center"/>
    </xf>
    <xf numFmtId="0" fontId="50" fillId="0" borderId="6" xfId="0" applyFont="1" applyBorder="1"/>
    <xf numFmtId="0" fontId="14" fillId="0" borderId="6" xfId="0" applyFont="1" applyBorder="1" applyAlignment="1">
      <alignment horizontal="center" vertical="center" wrapText="1"/>
    </xf>
    <xf numFmtId="0" fontId="7" fillId="0" borderId="11" xfId="0" applyFont="1" applyBorder="1"/>
    <xf numFmtId="0" fontId="7" fillId="0" borderId="11" xfId="0" applyFont="1" applyBorder="1" applyAlignment="1">
      <alignment horizontal="center"/>
    </xf>
    <xf numFmtId="1" fontId="7" fillId="0" borderId="11" xfId="0" applyNumberFormat="1" applyFont="1" applyBorder="1" applyAlignment="1">
      <alignment horizontal="center"/>
    </xf>
    <xf numFmtId="0" fontId="34" fillId="3" borderId="6" xfId="0" applyFont="1" applyFill="1" applyBorder="1"/>
    <xf numFmtId="0" fontId="34" fillId="3" borderId="12" xfId="0" applyFont="1" applyFill="1" applyBorder="1" applyAlignment="1">
      <alignment horizontal="center"/>
    </xf>
    <xf numFmtId="0" fontId="51" fillId="0" borderId="0" xfId="0" applyFont="1"/>
    <xf numFmtId="1" fontId="8" fillId="0" borderId="6" xfId="1" applyNumberFormat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wrapText="1"/>
    </xf>
    <xf numFmtId="0" fontId="20" fillId="2" borderId="12" xfId="0" applyFont="1" applyFill="1" applyBorder="1" applyAlignment="1">
      <alignment vertical="center" wrapText="1"/>
    </xf>
    <xf numFmtId="0" fontId="20" fillId="2" borderId="11" xfId="0" applyFont="1" applyFill="1" applyBorder="1" applyAlignment="1">
      <alignment vertical="center" wrapText="1"/>
    </xf>
    <xf numFmtId="0" fontId="20" fillId="2" borderId="7" xfId="0" applyFont="1" applyFill="1" applyBorder="1" applyAlignment="1">
      <alignment vertical="center" wrapText="1"/>
    </xf>
    <xf numFmtId="0" fontId="0" fillId="0" borderId="0" xfId="0" applyAlignment="1">
      <alignment wrapText="1"/>
    </xf>
  </cellXfs>
  <cellStyles count="4">
    <cellStyle name="Euro" xfId="1" xr:uid="{00000000-0005-0000-0000-000000000000}"/>
    <cellStyle name="Komma" xfId="2" builtinId="3"/>
    <cellStyle name="Standaard" xfId="0" builtinId="0"/>
    <cellStyle name="Standaard 2" xfId="3" xr:uid="{38DC1CE7-3E6F-4CD4-B2EC-D7EBB64F3CEF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emf"/><Relationship Id="rId5" Type="http://schemas.openxmlformats.org/officeDocument/2006/relationships/image" Target="../media/image5.png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205</xdr:row>
      <xdr:rowOff>0</xdr:rowOff>
    </xdr:from>
    <xdr:ext cx="28854" cy="132665"/>
    <xdr:sp macro="" textlink="">
      <xdr:nvSpPr>
        <xdr:cNvPr id="4" name="Rectangl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4162425" y="11010900"/>
          <a:ext cx="28854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nl-BE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</xdr:txBody>
    </xdr:sp>
    <xdr:clientData/>
  </xdr:oneCellAnchor>
  <xdr:twoCellAnchor editAs="oneCell">
    <xdr:from>
      <xdr:col>1</xdr:col>
      <xdr:colOff>32107</xdr:colOff>
      <xdr:row>98</xdr:row>
      <xdr:rowOff>22991</xdr:rowOff>
    </xdr:from>
    <xdr:to>
      <xdr:col>1</xdr:col>
      <xdr:colOff>230545</xdr:colOff>
      <xdr:row>99</xdr:row>
      <xdr:rowOff>3531</xdr:rowOff>
    </xdr:to>
    <xdr:pic>
      <xdr:nvPicPr>
        <xdr:cNvPr id="6" name="Afbeelding 5" descr="España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07" y="19051587"/>
          <a:ext cx="198438" cy="16033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53297</xdr:colOff>
      <xdr:row>25</xdr:row>
      <xdr:rowOff>35210</xdr:rowOff>
    </xdr:from>
    <xdr:to>
      <xdr:col>1</xdr:col>
      <xdr:colOff>254641</xdr:colOff>
      <xdr:row>25</xdr:row>
      <xdr:rowOff>168560</xdr:rowOff>
    </xdr:to>
    <xdr:pic>
      <xdr:nvPicPr>
        <xdr:cNvPr id="7" name="Afbeelding 6" descr="France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7" y="7295614"/>
          <a:ext cx="201344" cy="1333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42809</xdr:colOff>
      <xdr:row>13</xdr:row>
      <xdr:rowOff>25685</xdr:rowOff>
    </xdr:from>
    <xdr:to>
      <xdr:col>1</xdr:col>
      <xdr:colOff>238072</xdr:colOff>
      <xdr:row>13</xdr:row>
      <xdr:rowOff>179673</xdr:rowOff>
    </xdr:to>
    <xdr:pic>
      <xdr:nvPicPr>
        <xdr:cNvPr id="8" name="Afbeelding 7" descr="España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09" y="2542854"/>
          <a:ext cx="195263" cy="153988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2313844</xdr:colOff>
      <xdr:row>69</xdr:row>
      <xdr:rowOff>175766</xdr:rowOff>
    </xdr:from>
    <xdr:to>
      <xdr:col>2</xdr:col>
      <xdr:colOff>2902450</xdr:colOff>
      <xdr:row>72</xdr:row>
      <xdr:rowOff>159891</xdr:rowOff>
    </xdr:to>
    <xdr:pic>
      <xdr:nvPicPr>
        <xdr:cNvPr id="9" name="Picture 2" descr="logo 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04945" y="18823362"/>
          <a:ext cx="588606" cy="5235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67</xdr:row>
      <xdr:rowOff>19050</xdr:rowOff>
    </xdr:from>
    <xdr:to>
      <xdr:col>1</xdr:col>
      <xdr:colOff>237857</xdr:colOff>
      <xdr:row>67</xdr:row>
      <xdr:rowOff>152400</xdr:rowOff>
    </xdr:to>
    <xdr:pic>
      <xdr:nvPicPr>
        <xdr:cNvPr id="10" name="Afbeelding 9" descr="Franc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1819275"/>
          <a:ext cx="204787" cy="133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2210763</xdr:colOff>
      <xdr:row>79</xdr:row>
      <xdr:rowOff>122863</xdr:rowOff>
    </xdr:from>
    <xdr:to>
      <xdr:col>2</xdr:col>
      <xdr:colOff>2859640</xdr:colOff>
      <xdr:row>82</xdr:row>
      <xdr:rowOff>103813</xdr:rowOff>
    </xdr:to>
    <xdr:pic>
      <xdr:nvPicPr>
        <xdr:cNvPr id="11" name="Picture 2" descr="logo DA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01864" y="13992975"/>
          <a:ext cx="648877" cy="5203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32037</xdr:colOff>
      <xdr:row>130</xdr:row>
      <xdr:rowOff>34922</xdr:rowOff>
    </xdr:from>
    <xdr:to>
      <xdr:col>1</xdr:col>
      <xdr:colOff>239731</xdr:colOff>
      <xdr:row>130</xdr:row>
      <xdr:rowOff>161923</xdr:rowOff>
    </xdr:to>
    <xdr:pic>
      <xdr:nvPicPr>
        <xdr:cNvPr id="13" name="Afbeelding 12" descr="wines from Itali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37" y="24692900"/>
          <a:ext cx="207694" cy="1270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68494</xdr:colOff>
      <xdr:row>57</xdr:row>
      <xdr:rowOff>17126</xdr:rowOff>
    </xdr:from>
    <xdr:to>
      <xdr:col>1</xdr:col>
      <xdr:colOff>274868</xdr:colOff>
      <xdr:row>57</xdr:row>
      <xdr:rowOff>150476</xdr:rowOff>
    </xdr:to>
    <xdr:pic>
      <xdr:nvPicPr>
        <xdr:cNvPr id="17" name="Afbeelding 16" descr="Franc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94" y="9152564"/>
          <a:ext cx="206374" cy="1333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66354</xdr:colOff>
      <xdr:row>126</xdr:row>
      <xdr:rowOff>25132</xdr:rowOff>
    </xdr:from>
    <xdr:to>
      <xdr:col>1</xdr:col>
      <xdr:colOff>264792</xdr:colOff>
      <xdr:row>126</xdr:row>
      <xdr:rowOff>172627</xdr:rowOff>
    </xdr:to>
    <xdr:pic>
      <xdr:nvPicPr>
        <xdr:cNvPr id="22" name="Afbeelding 21" descr="España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54" y="27251649"/>
          <a:ext cx="198438" cy="14749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7</xdr:col>
      <xdr:colOff>0</xdr:colOff>
      <xdr:row>205</xdr:row>
      <xdr:rowOff>0</xdr:rowOff>
    </xdr:from>
    <xdr:ext cx="28854" cy="132665"/>
    <xdr:sp macro="" textlink="">
      <xdr:nvSpPr>
        <xdr:cNvPr id="29" name="Rectangl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rrowheads="1"/>
        </xdr:cNvSpPr>
      </xdr:nvSpPr>
      <xdr:spPr bwMode="auto">
        <a:xfrm>
          <a:off x="5486400" y="39502080"/>
          <a:ext cx="28854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nl-BE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</xdr:txBody>
    </xdr:sp>
    <xdr:clientData/>
  </xdr:oneCellAnchor>
  <xdr:twoCellAnchor>
    <xdr:from>
      <xdr:col>2</xdr:col>
      <xdr:colOff>2602787</xdr:colOff>
      <xdr:row>0</xdr:row>
      <xdr:rowOff>17125</xdr:rowOff>
    </xdr:from>
    <xdr:to>
      <xdr:col>8</xdr:col>
      <xdr:colOff>17124</xdr:colOff>
      <xdr:row>5</xdr:row>
      <xdr:rowOff>162674</xdr:rowOff>
    </xdr:to>
    <xdr:sp macro="" textlink="">
      <xdr:nvSpPr>
        <xdr:cNvPr id="3" name="Tekstvak 18">
          <a:extLst>
            <a:ext uri="{FF2B5EF4-FFF2-40B4-BE49-F238E27FC236}">
              <a16:creationId xmlns:a16="http://schemas.microsoft.com/office/drawing/2014/main" id="{5128A217-A4E6-4521-B861-D6C9C6EDE4FB}"/>
            </a:ext>
          </a:extLst>
        </xdr:cNvPr>
        <xdr:cNvSpPr txBox="1"/>
      </xdr:nvSpPr>
      <xdr:spPr>
        <a:xfrm>
          <a:off x="3527461" y="17125"/>
          <a:ext cx="3030876" cy="1155841"/>
        </a:xfrm>
        <a:prstGeom prst="rect">
          <a:avLst/>
        </a:prstGeom>
        <a:noFill/>
        <a:ln w="6350">
          <a:solidFill>
            <a:sysClr val="window" lastClr="FFFFFF"/>
          </a:solidFill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lvl="1" algn="r">
            <a:lnSpc>
              <a:spcPct val="107000"/>
            </a:lnSpc>
            <a:spcAft>
              <a:spcPts val="800"/>
            </a:spcAft>
          </a:pPr>
          <a:r>
            <a:rPr lang="nl-BE" sz="1050" i="1"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Steenweg op Sevendonk 110</a:t>
          </a:r>
          <a:r>
            <a:rPr lang="nl-BE" sz="1050" i="1" baseline="0"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 </a:t>
          </a:r>
        </a:p>
        <a:p>
          <a:pPr lvl="1" algn="r">
            <a:lnSpc>
              <a:spcPct val="107000"/>
            </a:lnSpc>
            <a:spcAft>
              <a:spcPts val="800"/>
            </a:spcAft>
          </a:pPr>
          <a:r>
            <a:rPr lang="nl-BE" sz="1050" i="1"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Oud-Turnhout</a:t>
          </a:r>
          <a:endParaRPr lang="nl-BE" sz="105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lvl="1" algn="r">
            <a:lnSpc>
              <a:spcPct val="100000"/>
            </a:lnSpc>
            <a:spcAft>
              <a:spcPts val="0"/>
            </a:spcAft>
          </a:pPr>
          <a:r>
            <a:rPr lang="nl-BE" sz="1050" i="1" u="sng">
              <a:solidFill>
                <a:srgbClr val="0563C1"/>
              </a:solidFill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www.savinoli.be</a:t>
          </a:r>
          <a:r>
            <a:rPr lang="nl-BE" sz="1050" i="1"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   </a:t>
          </a:r>
        </a:p>
        <a:p>
          <a:pPr lvl="1" algn="r">
            <a:lnSpc>
              <a:spcPct val="100000"/>
            </a:lnSpc>
            <a:spcAft>
              <a:spcPts val="0"/>
            </a:spcAft>
          </a:pPr>
          <a:r>
            <a:rPr lang="nl-BE" sz="900" b="1" i="1">
              <a:solidFill>
                <a:srgbClr val="0070C0"/>
              </a:solidFill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0475/260927  </a:t>
          </a:r>
        </a:p>
        <a:p>
          <a:pPr lvl="1" algn="r">
            <a:lnSpc>
              <a:spcPct val="100000"/>
            </a:lnSpc>
            <a:spcAft>
              <a:spcPts val="0"/>
            </a:spcAft>
          </a:pPr>
          <a:r>
            <a:rPr lang="nl-BE" sz="900" b="1" i="1">
              <a:solidFill>
                <a:srgbClr val="0070C0"/>
              </a:solidFill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nl-BE" sz="900" b="1" i="1">
              <a:solidFill>
                <a:schemeClr val="tx1"/>
              </a:solidFill>
              <a:effectLst/>
              <a:latin typeface="Verdana" panose="020B060403050404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info@savinoli.be</a:t>
          </a:r>
          <a:endParaRPr lang="nl-BE" sz="900" b="1">
            <a:solidFill>
              <a:schemeClr val="tx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lvl="1">
            <a:lnSpc>
              <a:spcPct val="107000"/>
            </a:lnSpc>
            <a:spcAft>
              <a:spcPts val="800"/>
            </a:spcAft>
          </a:pPr>
          <a:r>
            <a:rPr lang="nl-BE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</a:p>
      </xdr:txBody>
    </xdr:sp>
    <xdr:clientData/>
  </xdr:twoCellAnchor>
  <xdr:twoCellAnchor>
    <xdr:from>
      <xdr:col>2</xdr:col>
      <xdr:colOff>1087347</xdr:colOff>
      <xdr:row>3</xdr:row>
      <xdr:rowOff>94179</xdr:rowOff>
    </xdr:from>
    <xdr:to>
      <xdr:col>3</xdr:col>
      <xdr:colOff>291102</xdr:colOff>
      <xdr:row>5</xdr:row>
      <xdr:rowOff>43666</xdr:rowOff>
    </xdr:to>
    <xdr:sp macro="" textlink="">
      <xdr:nvSpPr>
        <xdr:cNvPr id="19" name="Tekstvak 6">
          <a:extLst>
            <a:ext uri="{FF2B5EF4-FFF2-40B4-BE49-F238E27FC236}">
              <a16:creationId xmlns:a16="http://schemas.microsoft.com/office/drawing/2014/main" id="{1CC3C821-439C-4B6D-9C98-19B0B0562C68}"/>
            </a:ext>
          </a:extLst>
        </xdr:cNvPr>
        <xdr:cNvSpPr txBox="1">
          <a:spLocks noChangeArrowheads="1"/>
        </xdr:cNvSpPr>
      </xdr:nvSpPr>
      <xdr:spPr bwMode="auto">
        <a:xfrm>
          <a:off x="1378448" y="744876"/>
          <a:ext cx="2491485" cy="309082"/>
        </a:xfrm>
        <a:prstGeom prst="rect">
          <a:avLst/>
        </a:prstGeom>
        <a:solidFill>
          <a:srgbClr val="FFFFFF"/>
        </a:solidFill>
        <a:ln w="6350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nl-BE" sz="1400" b="0" i="1" u="none" strike="noStrike" baseline="0">
              <a:solidFill>
                <a:schemeClr val="accent6">
                  <a:lumMod val="75000"/>
                </a:schemeClr>
              </a:solidFill>
              <a:latin typeface="Comic Sans MS"/>
            </a:rPr>
            <a:t>Wijnen - Olijfolie - Olijven</a:t>
          </a:r>
          <a:endParaRPr lang="nl-BE" sz="1400" b="0" i="0" u="none" strike="noStrike" baseline="0">
            <a:solidFill>
              <a:schemeClr val="accent6">
                <a:lumMod val="75000"/>
              </a:schemeClr>
            </a:solidFill>
            <a:latin typeface="Calibri"/>
          </a:endParaRPr>
        </a:p>
        <a:p>
          <a:pPr algn="l" rtl="0">
            <a:defRPr sz="1000"/>
          </a:pPr>
          <a:r>
            <a:rPr lang="nl-BE" sz="1600" b="0" i="1" u="none" strike="noStrike" baseline="0">
              <a:solidFill>
                <a:srgbClr val="000000"/>
              </a:solidFill>
              <a:latin typeface="Comic Sans MS"/>
            </a:rPr>
            <a:t> </a:t>
          </a:r>
          <a:endParaRPr lang="nl-BE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nl-BE" sz="1600" b="0" i="1" u="none" strike="noStrike" baseline="0">
              <a:solidFill>
                <a:srgbClr val="000000"/>
              </a:solidFill>
              <a:latin typeface="Comic Sans MS"/>
            </a:rPr>
            <a:t> </a:t>
          </a:r>
          <a:endParaRPr lang="nl-BE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nl-BE" sz="11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</xdr:col>
      <xdr:colOff>51372</xdr:colOff>
      <xdr:row>9</xdr:row>
      <xdr:rowOff>111302</xdr:rowOff>
    </xdr:from>
    <xdr:to>
      <xdr:col>8</xdr:col>
      <xdr:colOff>34249</xdr:colOff>
      <xdr:row>12</xdr:row>
      <xdr:rowOff>0</xdr:rowOff>
    </xdr:to>
    <xdr:sp macro="" textlink="">
      <xdr:nvSpPr>
        <xdr:cNvPr id="21" name="Tekstvak 20">
          <a:extLst>
            <a:ext uri="{FF2B5EF4-FFF2-40B4-BE49-F238E27FC236}">
              <a16:creationId xmlns:a16="http://schemas.microsoft.com/office/drawing/2014/main" id="{9115E1A7-499E-4AD0-BFDE-0655786FD653}"/>
            </a:ext>
          </a:extLst>
        </xdr:cNvPr>
        <xdr:cNvSpPr txBox="1"/>
      </xdr:nvSpPr>
      <xdr:spPr>
        <a:xfrm>
          <a:off x="976046" y="1840785"/>
          <a:ext cx="5599416" cy="42809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800"/>
            <a:t>Bestelbon</a:t>
          </a:r>
          <a:r>
            <a:rPr lang="nl-BE" sz="1800" baseline="0"/>
            <a:t> </a:t>
          </a:r>
          <a:r>
            <a:rPr lang="nl-BE" sz="1800"/>
            <a:t>GROUPAGEVERKOOP</a:t>
          </a:r>
          <a:r>
            <a:rPr lang="nl-BE" sz="1800" baseline="0"/>
            <a:t> SAVINOLI  NAJAAR 2026</a:t>
          </a:r>
          <a:endParaRPr lang="nl-BE" sz="1800"/>
        </a:p>
      </xdr:txBody>
    </xdr:sp>
    <xdr:clientData/>
  </xdr:twoCellAnchor>
  <xdr:twoCellAnchor editAs="oneCell">
    <xdr:from>
      <xdr:col>7</xdr:col>
      <xdr:colOff>0</xdr:colOff>
      <xdr:row>205</xdr:row>
      <xdr:rowOff>0</xdr:rowOff>
    </xdr:from>
    <xdr:to>
      <xdr:col>7</xdr:col>
      <xdr:colOff>75772</xdr:colOff>
      <xdr:row>206</xdr:row>
      <xdr:rowOff>88898</xdr:rowOff>
    </xdr:to>
    <xdr:sp macro="" textlink="">
      <xdr:nvSpPr>
        <xdr:cNvPr id="68" name="Text Box 5">
          <a:extLst>
            <a:ext uri="{FF2B5EF4-FFF2-40B4-BE49-F238E27FC236}">
              <a16:creationId xmlns:a16="http://schemas.microsoft.com/office/drawing/2014/main" id="{B37ECD4F-F887-4FA1-9804-A0283D6734DD}"/>
            </a:ext>
          </a:extLst>
        </xdr:cNvPr>
        <xdr:cNvSpPr txBox="1">
          <a:spLocks noChangeArrowheads="1"/>
        </xdr:cNvSpPr>
      </xdr:nvSpPr>
      <xdr:spPr bwMode="auto">
        <a:xfrm>
          <a:off x="6082665" y="41292780"/>
          <a:ext cx="75772" cy="271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7</xdr:col>
      <xdr:colOff>0</xdr:colOff>
      <xdr:row>205</xdr:row>
      <xdr:rowOff>0</xdr:rowOff>
    </xdr:from>
    <xdr:ext cx="28854" cy="132665"/>
    <xdr:sp macro="" textlink="">
      <xdr:nvSpPr>
        <xdr:cNvPr id="69" name="Rectangle 4">
          <a:extLst>
            <a:ext uri="{FF2B5EF4-FFF2-40B4-BE49-F238E27FC236}">
              <a16:creationId xmlns:a16="http://schemas.microsoft.com/office/drawing/2014/main" id="{C4B112DA-3671-4334-A3C6-BE80F34EF16D}"/>
            </a:ext>
          </a:extLst>
        </xdr:cNvPr>
        <xdr:cNvSpPr>
          <a:spLocks noChangeArrowheads="1"/>
        </xdr:cNvSpPr>
      </xdr:nvSpPr>
      <xdr:spPr bwMode="auto">
        <a:xfrm>
          <a:off x="5730240" y="41292780"/>
          <a:ext cx="28854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nl-BE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28854" cy="132665"/>
    <xdr:sp macro="" textlink="">
      <xdr:nvSpPr>
        <xdr:cNvPr id="70" name="Rectangle 4">
          <a:extLst>
            <a:ext uri="{FF2B5EF4-FFF2-40B4-BE49-F238E27FC236}">
              <a16:creationId xmlns:a16="http://schemas.microsoft.com/office/drawing/2014/main" id="{B74B5DB6-F333-413E-A2EE-8A5C91E19F2C}"/>
            </a:ext>
          </a:extLst>
        </xdr:cNvPr>
        <xdr:cNvSpPr>
          <a:spLocks noChangeArrowheads="1"/>
        </xdr:cNvSpPr>
      </xdr:nvSpPr>
      <xdr:spPr bwMode="auto">
        <a:xfrm>
          <a:off x="5730240" y="41658540"/>
          <a:ext cx="28854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nl-BE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28854" cy="132665"/>
    <xdr:sp macro="" textlink="">
      <xdr:nvSpPr>
        <xdr:cNvPr id="71" name="Rectangle 4">
          <a:extLst>
            <a:ext uri="{FF2B5EF4-FFF2-40B4-BE49-F238E27FC236}">
              <a16:creationId xmlns:a16="http://schemas.microsoft.com/office/drawing/2014/main" id="{5A673EA7-BDDF-4D39-97EC-70F765BACB5F}"/>
            </a:ext>
          </a:extLst>
        </xdr:cNvPr>
        <xdr:cNvSpPr>
          <a:spLocks noChangeArrowheads="1"/>
        </xdr:cNvSpPr>
      </xdr:nvSpPr>
      <xdr:spPr bwMode="auto">
        <a:xfrm>
          <a:off x="5730240" y="40927020"/>
          <a:ext cx="28854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nl-BE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</xdr:txBody>
    </xdr:sp>
    <xdr:clientData/>
  </xdr:oneCellAnchor>
  <xdr:twoCellAnchor editAs="oneCell">
    <xdr:from>
      <xdr:col>1</xdr:col>
      <xdr:colOff>0</xdr:colOff>
      <xdr:row>172</xdr:row>
      <xdr:rowOff>8563</xdr:rowOff>
    </xdr:from>
    <xdr:to>
      <xdr:col>1</xdr:col>
      <xdr:colOff>287838</xdr:colOff>
      <xdr:row>172</xdr:row>
      <xdr:rowOff>178831</xdr:rowOff>
    </xdr:to>
    <xdr:pic>
      <xdr:nvPicPr>
        <xdr:cNvPr id="14" name="Afbeelding 13" descr="Vlag van Portugal - Wikipedia">
          <a:extLst>
            <a:ext uri="{FF2B5EF4-FFF2-40B4-BE49-F238E27FC236}">
              <a16:creationId xmlns:a16="http://schemas.microsoft.com/office/drawing/2014/main" id="{D1F9A60F-5890-7784-95D0-B7FF60FCC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892698"/>
          <a:ext cx="287838" cy="1702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51370</xdr:colOff>
      <xdr:row>22</xdr:row>
      <xdr:rowOff>17124</xdr:rowOff>
    </xdr:from>
    <xdr:to>
      <xdr:col>1</xdr:col>
      <xdr:colOff>259064</xdr:colOff>
      <xdr:row>22</xdr:row>
      <xdr:rowOff>144125</xdr:rowOff>
    </xdr:to>
    <xdr:pic>
      <xdr:nvPicPr>
        <xdr:cNvPr id="2" name="Afbeelding 1" descr="wines from Italia">
          <a:extLst>
            <a:ext uri="{FF2B5EF4-FFF2-40B4-BE49-F238E27FC236}">
              <a16:creationId xmlns:a16="http://schemas.microsoft.com/office/drawing/2014/main" id="{F7CD7DC6-1121-4F56-B591-14510E108B31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70" y="4152472"/>
          <a:ext cx="207694" cy="127001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51371</xdr:colOff>
      <xdr:row>85</xdr:row>
      <xdr:rowOff>0</xdr:rowOff>
    </xdr:from>
    <xdr:ext cx="206374" cy="133350"/>
    <xdr:pic>
      <xdr:nvPicPr>
        <xdr:cNvPr id="5" name="Afbeelding 4" descr="France">
          <a:extLst>
            <a:ext uri="{FF2B5EF4-FFF2-40B4-BE49-F238E27FC236}">
              <a16:creationId xmlns:a16="http://schemas.microsoft.com/office/drawing/2014/main" id="{DD4F1D60-7E0F-4108-9D00-5D618F44786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71" y="19786316"/>
          <a:ext cx="206374" cy="13335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34247</xdr:colOff>
      <xdr:row>18</xdr:row>
      <xdr:rowOff>34247</xdr:rowOff>
    </xdr:from>
    <xdr:to>
      <xdr:col>1</xdr:col>
      <xdr:colOff>235591</xdr:colOff>
      <xdr:row>18</xdr:row>
      <xdr:rowOff>167597</xdr:rowOff>
    </xdr:to>
    <xdr:pic>
      <xdr:nvPicPr>
        <xdr:cNvPr id="12" name="Afbeelding 11" descr="France">
          <a:extLst>
            <a:ext uri="{FF2B5EF4-FFF2-40B4-BE49-F238E27FC236}">
              <a16:creationId xmlns:a16="http://schemas.microsoft.com/office/drawing/2014/main" id="{610DDEC7-0714-469F-8193-5439F7A664E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47" y="3630202"/>
          <a:ext cx="201344" cy="1333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196921</xdr:colOff>
      <xdr:row>0</xdr:row>
      <xdr:rowOff>0</xdr:rowOff>
    </xdr:from>
    <xdr:to>
      <xdr:col>2</xdr:col>
      <xdr:colOff>984605</xdr:colOff>
      <xdr:row>7</xdr:row>
      <xdr:rowOff>76326</xdr:rowOff>
    </xdr:to>
    <xdr:pic>
      <xdr:nvPicPr>
        <xdr:cNvPr id="20" name="Afbeelding 19">
          <a:extLst>
            <a:ext uri="{FF2B5EF4-FFF2-40B4-BE49-F238E27FC236}">
              <a16:creationId xmlns:a16="http://schemas.microsoft.com/office/drawing/2014/main" id="{C7BE4EDE-6EA2-46F9-B644-138DBF9EFA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435" r="37480" b="23278"/>
        <a:stretch/>
      </xdr:blipFill>
      <xdr:spPr bwMode="auto">
        <a:xfrm>
          <a:off x="196921" y="0"/>
          <a:ext cx="1078785" cy="14462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2</xdr:col>
      <xdr:colOff>856180</xdr:colOff>
      <xdr:row>5</xdr:row>
      <xdr:rowOff>162675</xdr:rowOff>
    </xdr:from>
    <xdr:to>
      <xdr:col>7</xdr:col>
      <xdr:colOff>445214</xdr:colOff>
      <xdr:row>9</xdr:row>
      <xdr:rowOff>119865</xdr:rowOff>
    </xdr:to>
    <xdr:sp macro="" textlink="">
      <xdr:nvSpPr>
        <xdr:cNvPr id="18" name="Tekstvak 17">
          <a:extLst>
            <a:ext uri="{FF2B5EF4-FFF2-40B4-BE49-F238E27FC236}">
              <a16:creationId xmlns:a16="http://schemas.microsoft.com/office/drawing/2014/main" id="{6ABFD40B-6F86-478F-EC5D-58E8C6746DB0}"/>
            </a:ext>
          </a:extLst>
        </xdr:cNvPr>
        <xdr:cNvSpPr txBox="1"/>
      </xdr:nvSpPr>
      <xdr:spPr>
        <a:xfrm>
          <a:off x="1780854" y="1172967"/>
          <a:ext cx="4743236" cy="67638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100"/>
            <a:t>locatie/</a:t>
          </a:r>
          <a:r>
            <a:rPr lang="nl-BE" sz="1100" baseline="0"/>
            <a:t> regioverantwoordelijke:</a:t>
          </a:r>
        </a:p>
        <a:p>
          <a:r>
            <a:rPr lang="nl-BE" sz="1100" baseline="0"/>
            <a:t>tel: 	                    Mail:</a:t>
          </a:r>
        </a:p>
        <a:p>
          <a:r>
            <a:rPr lang="nl-BE" sz="1100" baseline="0"/>
            <a:t>adres: </a:t>
          </a:r>
          <a:endParaRPr lang="nl-BE" sz="1100"/>
        </a:p>
      </xdr:txBody>
    </xdr:sp>
    <xdr:clientData/>
  </xdr:twoCellAnchor>
  <xdr:twoCellAnchor>
    <xdr:from>
      <xdr:col>0</xdr:col>
      <xdr:colOff>282541</xdr:colOff>
      <xdr:row>204</xdr:row>
      <xdr:rowOff>111301</xdr:rowOff>
    </xdr:from>
    <xdr:to>
      <xdr:col>7</xdr:col>
      <xdr:colOff>325348</xdr:colOff>
      <xdr:row>212</xdr:row>
      <xdr:rowOff>102740</xdr:rowOff>
    </xdr:to>
    <xdr:sp macro="" textlink="">
      <xdr:nvSpPr>
        <xdr:cNvPr id="24" name="Tekstvak 23">
          <a:extLst>
            <a:ext uri="{FF2B5EF4-FFF2-40B4-BE49-F238E27FC236}">
              <a16:creationId xmlns:a16="http://schemas.microsoft.com/office/drawing/2014/main" id="{A79991A6-C637-451C-82E5-0C6A75A5970A}"/>
            </a:ext>
          </a:extLst>
        </xdr:cNvPr>
        <xdr:cNvSpPr txBox="1"/>
      </xdr:nvSpPr>
      <xdr:spPr>
        <a:xfrm>
          <a:off x="282541" y="37106829"/>
          <a:ext cx="6121683" cy="1429821"/>
        </a:xfrm>
        <a:prstGeom prst="rect">
          <a:avLst/>
        </a:prstGeom>
        <a:solidFill>
          <a:schemeClr val="lt1"/>
        </a:solidFill>
        <a:ln w="63500" cmpd="dbl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100"/>
            <a:t>Uw gegevens: ( let op, de bestelbon kan enkel uitgevoerd worden bij de volledige invulling van dit vak)</a:t>
          </a:r>
        </a:p>
        <a:p>
          <a:r>
            <a:rPr lang="nl-BE" sz="1100"/>
            <a:t>Naam: ................................................................................	datum: ..../....../.............</a:t>
          </a:r>
        </a:p>
        <a:p>
          <a:endParaRPr lang="nl-BE" sz="1100"/>
        </a:p>
        <a:p>
          <a:r>
            <a:rPr lang="nl-BE" sz="1100"/>
            <a:t>Adres: ................................................................................</a:t>
          </a:r>
        </a:p>
        <a:p>
          <a:endParaRPr lang="nl-BE" sz="1100"/>
        </a:p>
        <a:p>
          <a:r>
            <a:rPr lang="nl-BE" sz="1100"/>
            <a:t>email: ......................................................................................	tel:</a:t>
          </a:r>
          <a:r>
            <a:rPr lang="nl-BE" sz="1100" baseline="0"/>
            <a:t> ............/........................................</a:t>
          </a:r>
          <a:endParaRPr lang="nl-BE" sz="1100"/>
        </a:p>
      </xdr:txBody>
    </xdr:sp>
    <xdr:clientData/>
  </xdr:twoCellAnchor>
  <xdr:twoCellAnchor editAs="oneCell">
    <xdr:from>
      <xdr:col>2</xdr:col>
      <xdr:colOff>2096700</xdr:colOff>
      <xdr:row>246</xdr:row>
      <xdr:rowOff>128428</xdr:rowOff>
    </xdr:from>
    <xdr:to>
      <xdr:col>2</xdr:col>
      <xdr:colOff>3187713</xdr:colOff>
      <xdr:row>254</xdr:row>
      <xdr:rowOff>77055</xdr:rowOff>
    </xdr:to>
    <xdr:pic>
      <xdr:nvPicPr>
        <xdr:cNvPr id="33" name="Afbeelding 32">
          <a:extLst>
            <a:ext uri="{FF2B5EF4-FFF2-40B4-BE49-F238E27FC236}">
              <a16:creationId xmlns:a16="http://schemas.microsoft.com/office/drawing/2014/main" id="{5195B101-1D08-4DD1-AB8A-74A8824F3E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435" r="37480" b="23278"/>
        <a:stretch/>
      </xdr:blipFill>
      <xdr:spPr bwMode="auto">
        <a:xfrm>
          <a:off x="2387801" y="39957911"/>
          <a:ext cx="1091013" cy="138700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1</xdr:col>
      <xdr:colOff>32107</xdr:colOff>
      <xdr:row>112</xdr:row>
      <xdr:rowOff>22991</xdr:rowOff>
    </xdr:from>
    <xdr:ext cx="198438" cy="160338"/>
    <xdr:pic>
      <xdr:nvPicPr>
        <xdr:cNvPr id="23" name="Afbeelding 22" descr="España">
          <a:extLst>
            <a:ext uri="{FF2B5EF4-FFF2-40B4-BE49-F238E27FC236}">
              <a16:creationId xmlns:a16="http://schemas.microsoft.com/office/drawing/2014/main" id="{9A0D3F01-246F-4B4E-BC07-3D32759B81E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07" y="17129463"/>
          <a:ext cx="198438" cy="16033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0</xdr:colOff>
      <xdr:row>166</xdr:row>
      <xdr:rowOff>17124</xdr:rowOff>
    </xdr:from>
    <xdr:ext cx="265416" cy="162674"/>
    <xdr:pic>
      <xdr:nvPicPr>
        <xdr:cNvPr id="26" name="Afbeelding 25" descr="wines from Italia">
          <a:extLst>
            <a:ext uri="{FF2B5EF4-FFF2-40B4-BE49-F238E27FC236}">
              <a16:creationId xmlns:a16="http://schemas.microsoft.com/office/drawing/2014/main" id="{6589E015-2541-4938-84D4-DDDE2E8D2C71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88854"/>
          <a:ext cx="265416" cy="162674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245"/>
  <sheetViews>
    <sheetView tabSelected="1" topLeftCell="A65" zoomScale="89" zoomScaleNormal="89" workbookViewId="0">
      <selection activeCell="C78" sqref="C78"/>
    </sheetView>
  </sheetViews>
  <sheetFormatPr defaultRowHeight="14.4"/>
  <cols>
    <col min="1" max="1" width="9.21875" customWidth="1"/>
    <col min="2" max="2" width="4.21875" customWidth="1"/>
    <col min="3" max="3" width="48" customWidth="1"/>
    <col min="4" max="4" width="9.5546875" customWidth="1"/>
    <col min="5" max="5" width="4.6640625" customWidth="1"/>
    <col min="6" max="6" width="5.88671875" customWidth="1"/>
    <col min="7" max="7" width="7.109375" customWidth="1"/>
    <col min="8" max="8" width="6.77734375" customWidth="1"/>
    <col min="9" max="9" width="8.77734375" customWidth="1"/>
  </cols>
  <sheetData>
    <row r="3" spans="2:8" ht="22.8">
      <c r="C3" s="87" t="s">
        <v>135</v>
      </c>
    </row>
    <row r="13" spans="2:8" ht="19.95" customHeight="1">
      <c r="B13" s="50"/>
      <c r="C13" s="53" t="s">
        <v>106</v>
      </c>
      <c r="D13" s="51"/>
      <c r="E13" s="51"/>
      <c r="F13" s="52"/>
      <c r="G13" s="51"/>
    </row>
    <row r="14" spans="2:8" ht="14.4" customHeight="1">
      <c r="B14" s="22"/>
      <c r="C14" s="23" t="s">
        <v>44</v>
      </c>
      <c r="D14" s="24" t="s">
        <v>17</v>
      </c>
      <c r="E14" s="24"/>
      <c r="F14" s="26"/>
      <c r="G14" s="25" t="s">
        <v>0</v>
      </c>
      <c r="H14" s="26" t="s">
        <v>161</v>
      </c>
    </row>
    <row r="15" spans="2:8">
      <c r="B15" s="28">
        <v>1</v>
      </c>
      <c r="C15" s="115" t="s">
        <v>91</v>
      </c>
      <c r="D15" s="2"/>
      <c r="E15" s="30" t="s">
        <v>1</v>
      </c>
      <c r="F15" s="30" t="s">
        <v>2</v>
      </c>
      <c r="G15" s="30">
        <v>72</v>
      </c>
      <c r="H15" s="2"/>
    </row>
    <row r="16" spans="2:8">
      <c r="B16" s="28">
        <f t="shared" ref="B16:B18" si="0">B15+1</f>
        <v>2</v>
      </c>
      <c r="C16" s="115" t="s">
        <v>92</v>
      </c>
      <c r="D16" s="2"/>
      <c r="E16" s="30" t="s">
        <v>1</v>
      </c>
      <c r="F16" s="30" t="s">
        <v>2</v>
      </c>
      <c r="G16" s="30">
        <v>72</v>
      </c>
      <c r="H16" s="2"/>
    </row>
    <row r="17" spans="2:8">
      <c r="B17" s="28">
        <f t="shared" si="0"/>
        <v>3</v>
      </c>
      <c r="C17" s="115" t="s">
        <v>182</v>
      </c>
      <c r="D17" s="2"/>
      <c r="E17" s="30" t="s">
        <v>1</v>
      </c>
      <c r="F17" s="30" t="s">
        <v>2</v>
      </c>
      <c r="G17" s="30">
        <v>70</v>
      </c>
      <c r="H17" s="2"/>
    </row>
    <row r="18" spans="2:8">
      <c r="B18" s="28">
        <f t="shared" si="0"/>
        <v>4</v>
      </c>
      <c r="C18" s="115" t="s">
        <v>183</v>
      </c>
      <c r="D18" s="2"/>
      <c r="E18" s="30" t="s">
        <v>1</v>
      </c>
      <c r="F18" s="30" t="s">
        <v>2</v>
      </c>
      <c r="G18" s="30">
        <v>73</v>
      </c>
      <c r="H18" s="2"/>
    </row>
    <row r="19" spans="2:8">
      <c r="B19" s="30"/>
      <c r="C19" s="31" t="s">
        <v>101</v>
      </c>
      <c r="D19" s="29"/>
      <c r="E19" s="32"/>
      <c r="F19" s="32"/>
      <c r="G19" s="32"/>
      <c r="H19" s="2"/>
    </row>
    <row r="20" spans="2:8">
      <c r="B20" s="30">
        <v>5</v>
      </c>
      <c r="C20" s="48" t="s">
        <v>16</v>
      </c>
      <c r="D20" s="29"/>
      <c r="E20" s="30" t="s">
        <v>41</v>
      </c>
      <c r="F20" s="30" t="s">
        <v>2</v>
      </c>
      <c r="G20" s="30">
        <v>51</v>
      </c>
      <c r="H20" s="2"/>
    </row>
    <row r="21" spans="2:8">
      <c r="B21" s="28">
        <f t="shared" ref="B21:B22" si="1">B20+1</f>
        <v>6</v>
      </c>
      <c r="C21" s="48" t="s">
        <v>102</v>
      </c>
      <c r="D21" s="119"/>
      <c r="E21" s="30" t="s">
        <v>11</v>
      </c>
      <c r="F21" s="30" t="s">
        <v>2</v>
      </c>
      <c r="G21" s="30">
        <v>93</v>
      </c>
      <c r="H21" s="2"/>
    </row>
    <row r="22" spans="2:8">
      <c r="B22" s="28">
        <f t="shared" si="1"/>
        <v>7</v>
      </c>
      <c r="C22" s="48" t="s">
        <v>103</v>
      </c>
      <c r="D22" s="120"/>
      <c r="E22" s="30" t="s">
        <v>11</v>
      </c>
      <c r="F22" s="30" t="s">
        <v>2</v>
      </c>
      <c r="G22" s="5">
        <v>99</v>
      </c>
      <c r="H22" s="2"/>
    </row>
    <row r="23" spans="2:8">
      <c r="B23" s="30"/>
      <c r="C23" s="31" t="s">
        <v>45</v>
      </c>
      <c r="D23" s="29"/>
      <c r="E23" s="30"/>
      <c r="F23" s="30"/>
      <c r="G23" s="30"/>
      <c r="H23" s="2"/>
    </row>
    <row r="24" spans="2:8">
      <c r="B24" s="30">
        <v>8</v>
      </c>
      <c r="C24" s="88" t="s">
        <v>104</v>
      </c>
      <c r="D24" s="29"/>
      <c r="E24" s="30" t="s">
        <v>105</v>
      </c>
      <c r="F24" s="30" t="s">
        <v>2</v>
      </c>
      <c r="G24" s="30">
        <v>68</v>
      </c>
      <c r="H24" s="2"/>
    </row>
    <row r="25" spans="2:8">
      <c r="B25" s="28">
        <f t="shared" ref="B25" si="2">B24+1</f>
        <v>9</v>
      </c>
      <c r="C25" s="48" t="s">
        <v>90</v>
      </c>
      <c r="D25" s="29"/>
      <c r="E25" s="30" t="s">
        <v>1</v>
      </c>
      <c r="F25" s="30" t="s">
        <v>2</v>
      </c>
      <c r="G25" s="30">
        <v>93</v>
      </c>
      <c r="H25" s="2"/>
    </row>
    <row r="26" spans="2:8">
      <c r="B26" s="34"/>
      <c r="C26" s="33" t="s">
        <v>3</v>
      </c>
      <c r="D26" s="19"/>
      <c r="E26" s="20"/>
      <c r="F26" s="20"/>
      <c r="G26" s="21" t="s">
        <v>0</v>
      </c>
      <c r="H26" s="172" t="s">
        <v>161</v>
      </c>
    </row>
    <row r="27" spans="2:8">
      <c r="B27" s="3"/>
      <c r="C27" s="49" t="s">
        <v>97</v>
      </c>
      <c r="D27" s="13"/>
      <c r="E27" s="3"/>
      <c r="F27" s="3"/>
      <c r="G27" s="3"/>
      <c r="H27" s="2"/>
    </row>
    <row r="28" spans="2:8" ht="12.9" customHeight="1">
      <c r="B28" s="3">
        <v>10</v>
      </c>
      <c r="C28" s="116" t="s">
        <v>93</v>
      </c>
      <c r="D28" s="132">
        <v>2024</v>
      </c>
      <c r="E28" s="1" t="s">
        <v>4</v>
      </c>
      <c r="F28" s="1" t="s">
        <v>5</v>
      </c>
      <c r="G28" s="1">
        <v>47</v>
      </c>
      <c r="H28" s="2"/>
    </row>
    <row r="29" spans="2:8" ht="12.9" customHeight="1">
      <c r="B29" s="3">
        <f>SUM(B28 +1)</f>
        <v>11</v>
      </c>
      <c r="C29" s="116" t="s">
        <v>94</v>
      </c>
      <c r="D29" s="132">
        <v>2024</v>
      </c>
      <c r="E29" s="1" t="s">
        <v>4</v>
      </c>
      <c r="F29" s="1" t="s">
        <v>5</v>
      </c>
      <c r="G29" s="1">
        <v>47</v>
      </c>
      <c r="H29" s="2"/>
    </row>
    <row r="30" spans="2:8" ht="12.9" customHeight="1">
      <c r="B30" s="3">
        <f t="shared" ref="B30:B33" si="3">SUM(B29 +1)</f>
        <v>12</v>
      </c>
      <c r="C30" s="116" t="s">
        <v>138</v>
      </c>
      <c r="D30" s="132">
        <v>2024</v>
      </c>
      <c r="E30" s="1" t="s">
        <v>4</v>
      </c>
      <c r="F30" s="1" t="s">
        <v>8</v>
      </c>
      <c r="G30" s="1">
        <v>47</v>
      </c>
      <c r="H30" s="2"/>
    </row>
    <row r="31" spans="2:8" ht="12.9" customHeight="1">
      <c r="B31" s="3">
        <f t="shared" si="3"/>
        <v>13</v>
      </c>
      <c r="C31" s="116" t="s">
        <v>107</v>
      </c>
      <c r="D31" s="132">
        <v>2024</v>
      </c>
      <c r="E31" s="1" t="s">
        <v>4</v>
      </c>
      <c r="F31" s="1" t="s">
        <v>6</v>
      </c>
      <c r="G31" s="1">
        <v>47</v>
      </c>
      <c r="H31" s="2"/>
    </row>
    <row r="32" spans="2:8" ht="12.9" customHeight="1">
      <c r="B32" s="3">
        <f t="shared" si="3"/>
        <v>14</v>
      </c>
      <c r="C32" s="116" t="s">
        <v>96</v>
      </c>
      <c r="D32" s="132">
        <v>2023</v>
      </c>
      <c r="E32" s="1" t="s">
        <v>4</v>
      </c>
      <c r="F32" s="1" t="s">
        <v>6</v>
      </c>
      <c r="G32" s="1">
        <v>47</v>
      </c>
      <c r="H32" s="2"/>
    </row>
    <row r="33" spans="2:8">
      <c r="B33" s="3">
        <f t="shared" si="3"/>
        <v>15</v>
      </c>
      <c r="C33" s="116" t="s">
        <v>95</v>
      </c>
      <c r="D33" s="132">
        <v>2023</v>
      </c>
      <c r="E33" s="1" t="s">
        <v>4</v>
      </c>
      <c r="F33" s="1" t="s">
        <v>6</v>
      </c>
      <c r="G33" s="1">
        <v>47</v>
      </c>
      <c r="H33" s="2"/>
    </row>
    <row r="34" spans="2:8">
      <c r="B34" s="3"/>
      <c r="C34" s="129" t="s">
        <v>7</v>
      </c>
      <c r="D34" s="132"/>
      <c r="E34" s="2"/>
      <c r="F34" s="2"/>
      <c r="G34" s="2"/>
      <c r="H34" s="2"/>
    </row>
    <row r="35" spans="2:8" ht="12.9" customHeight="1">
      <c r="B35" s="3">
        <v>16</v>
      </c>
      <c r="C35" s="137" t="s">
        <v>61</v>
      </c>
      <c r="D35" s="132">
        <v>2024</v>
      </c>
      <c r="E35" s="1" t="s">
        <v>4</v>
      </c>
      <c r="F35" s="1" t="s">
        <v>5</v>
      </c>
      <c r="G35" s="89">
        <v>55</v>
      </c>
      <c r="H35" s="2"/>
    </row>
    <row r="36" spans="2:8" ht="12.9" customHeight="1">
      <c r="B36" s="3">
        <f t="shared" ref="B36:B40" si="4">SUM(B35 +1)</f>
        <v>17</v>
      </c>
      <c r="C36" s="138" t="s">
        <v>108</v>
      </c>
      <c r="D36" s="132">
        <v>2024</v>
      </c>
      <c r="E36" s="1" t="s">
        <v>4</v>
      </c>
      <c r="F36" s="1" t="s">
        <v>5</v>
      </c>
      <c r="G36" s="89">
        <v>55</v>
      </c>
      <c r="H36" s="2"/>
    </row>
    <row r="37" spans="2:8" ht="12.9" customHeight="1">
      <c r="B37" s="3">
        <f t="shared" si="4"/>
        <v>18</v>
      </c>
      <c r="C37" s="139" t="s">
        <v>62</v>
      </c>
      <c r="D37" s="132">
        <v>2023</v>
      </c>
      <c r="E37" s="12" t="s">
        <v>4</v>
      </c>
      <c r="F37" s="12" t="s">
        <v>6</v>
      </c>
      <c r="G37" s="89">
        <v>55</v>
      </c>
      <c r="H37" s="2"/>
    </row>
    <row r="38" spans="2:8" ht="12.9" customHeight="1">
      <c r="B38" s="3">
        <f t="shared" si="4"/>
        <v>19</v>
      </c>
      <c r="C38" s="139" t="s">
        <v>111</v>
      </c>
      <c r="D38" s="132">
        <v>2023</v>
      </c>
      <c r="E38" s="12" t="s">
        <v>4</v>
      </c>
      <c r="F38" s="12" t="s">
        <v>6</v>
      </c>
      <c r="G38" s="89">
        <v>55</v>
      </c>
      <c r="H38" s="2"/>
    </row>
    <row r="39" spans="2:8" ht="12.9" customHeight="1">
      <c r="B39" s="3">
        <f t="shared" si="4"/>
        <v>20</v>
      </c>
      <c r="C39" s="140" t="s">
        <v>78</v>
      </c>
      <c r="D39" s="132">
        <v>2024</v>
      </c>
      <c r="E39" s="1" t="s">
        <v>4</v>
      </c>
      <c r="F39" s="1" t="s">
        <v>5</v>
      </c>
      <c r="G39" s="5">
        <v>59</v>
      </c>
      <c r="H39" s="2"/>
    </row>
    <row r="40" spans="2:8" ht="12.9" customHeight="1">
      <c r="B40" s="3">
        <f t="shared" si="4"/>
        <v>21</v>
      </c>
      <c r="C40" s="66" t="s">
        <v>77</v>
      </c>
      <c r="D40" s="36">
        <v>2023</v>
      </c>
      <c r="E40" s="1" t="s">
        <v>4</v>
      </c>
      <c r="F40" s="1" t="s">
        <v>6</v>
      </c>
      <c r="G40" s="5">
        <v>59</v>
      </c>
      <c r="H40" s="2"/>
    </row>
    <row r="41" spans="2:8" ht="12.9" customHeight="1">
      <c r="B41" s="122"/>
      <c r="C41" s="127" t="s">
        <v>189</v>
      </c>
      <c r="D41" s="124"/>
      <c r="E41" s="125"/>
      <c r="F41" s="126"/>
      <c r="G41" s="126"/>
      <c r="H41" s="2"/>
    </row>
    <row r="42" spans="2:8" ht="12.9" customHeight="1">
      <c r="B42" s="122">
        <v>22</v>
      </c>
      <c r="C42" s="123" t="s">
        <v>170</v>
      </c>
      <c r="D42" s="124">
        <v>2024</v>
      </c>
      <c r="E42" s="17" t="s">
        <v>9</v>
      </c>
      <c r="F42" s="126" t="s">
        <v>5</v>
      </c>
      <c r="G42" s="126">
        <v>56</v>
      </c>
      <c r="H42" s="2"/>
    </row>
    <row r="43" spans="2:8" ht="12.9" customHeight="1">
      <c r="B43" s="40">
        <f t="shared" ref="B43:B45" si="5">SUM(B42 +1)</f>
        <v>23</v>
      </c>
      <c r="C43" s="123" t="s">
        <v>171</v>
      </c>
      <c r="D43" s="124">
        <v>2025</v>
      </c>
      <c r="E43" s="17" t="s">
        <v>9</v>
      </c>
      <c r="F43" s="126" t="s">
        <v>8</v>
      </c>
      <c r="G43" s="126">
        <v>56</v>
      </c>
      <c r="H43" s="2"/>
    </row>
    <row r="44" spans="2:8" ht="12.9" customHeight="1">
      <c r="B44" s="40">
        <f t="shared" si="5"/>
        <v>24</v>
      </c>
      <c r="C44" s="123" t="s">
        <v>172</v>
      </c>
      <c r="D44" s="124">
        <v>2024</v>
      </c>
      <c r="E44" s="17" t="s">
        <v>9</v>
      </c>
      <c r="F44" s="126" t="s">
        <v>6</v>
      </c>
      <c r="G44" s="126">
        <v>56</v>
      </c>
      <c r="H44" s="2"/>
    </row>
    <row r="45" spans="2:8" ht="12.9" customHeight="1">
      <c r="B45" s="40">
        <f t="shared" si="5"/>
        <v>25</v>
      </c>
      <c r="C45" s="123" t="s">
        <v>173</v>
      </c>
      <c r="D45" s="124">
        <v>2022</v>
      </c>
      <c r="E45" s="17" t="s">
        <v>9</v>
      </c>
      <c r="F45" s="126" t="s">
        <v>6</v>
      </c>
      <c r="G45" s="126">
        <v>83</v>
      </c>
      <c r="H45" s="2"/>
    </row>
    <row r="46" spans="2:8" ht="12.9" customHeight="1">
      <c r="B46" s="3"/>
      <c r="C46" s="128" t="s">
        <v>114</v>
      </c>
      <c r="D46" s="2"/>
      <c r="E46" s="2"/>
      <c r="F46" s="2"/>
      <c r="G46" s="2"/>
      <c r="H46" s="2"/>
    </row>
    <row r="47" spans="2:8" ht="12.9" customHeight="1">
      <c r="B47" s="3">
        <v>26</v>
      </c>
      <c r="C47" s="63" t="s">
        <v>109</v>
      </c>
      <c r="D47" s="36">
        <v>2025</v>
      </c>
      <c r="E47" s="1" t="s">
        <v>9</v>
      </c>
      <c r="F47" s="4" t="s">
        <v>5</v>
      </c>
      <c r="G47" s="5">
        <v>82</v>
      </c>
      <c r="H47" s="2"/>
    </row>
    <row r="48" spans="2:8" ht="12.9" customHeight="1">
      <c r="B48" s="3">
        <f t="shared" ref="B48:B57" si="6">SUM(B47 +1)</f>
        <v>27</v>
      </c>
      <c r="C48" s="63" t="s">
        <v>18</v>
      </c>
      <c r="D48" s="36">
        <v>2019</v>
      </c>
      <c r="E48" s="1" t="s">
        <v>9</v>
      </c>
      <c r="F48" s="4" t="s">
        <v>6</v>
      </c>
      <c r="G48" s="1">
        <v>82</v>
      </c>
      <c r="H48" s="2"/>
    </row>
    <row r="49" spans="2:8" ht="12.9" customHeight="1">
      <c r="B49" s="3">
        <f t="shared" si="6"/>
        <v>28</v>
      </c>
      <c r="C49" s="63" t="s">
        <v>110</v>
      </c>
      <c r="D49" s="36">
        <v>2025</v>
      </c>
      <c r="E49" s="1" t="s">
        <v>9</v>
      </c>
      <c r="F49" s="4" t="s">
        <v>6</v>
      </c>
      <c r="G49" s="1">
        <v>82</v>
      </c>
      <c r="H49" s="2"/>
    </row>
    <row r="50" spans="2:8" ht="12.9" customHeight="1">
      <c r="B50" s="3">
        <f t="shared" si="6"/>
        <v>29</v>
      </c>
      <c r="C50" s="63" t="s">
        <v>137</v>
      </c>
      <c r="D50" s="36">
        <v>2019</v>
      </c>
      <c r="E50" s="1" t="s">
        <v>11</v>
      </c>
      <c r="F50" s="4" t="s">
        <v>6</v>
      </c>
      <c r="G50" s="1">
        <v>118</v>
      </c>
      <c r="H50" s="2"/>
    </row>
    <row r="51" spans="2:8" ht="12.9" customHeight="1">
      <c r="B51" s="3">
        <f t="shared" si="6"/>
        <v>30</v>
      </c>
      <c r="C51" s="63" t="s">
        <v>169</v>
      </c>
      <c r="D51" s="36">
        <v>2019</v>
      </c>
      <c r="E51" s="1" t="s">
        <v>11</v>
      </c>
      <c r="F51" s="4" t="s">
        <v>6</v>
      </c>
      <c r="G51" s="1">
        <v>186</v>
      </c>
      <c r="H51" s="2"/>
    </row>
    <row r="52" spans="2:8" ht="12.9" customHeight="1">
      <c r="B52" s="3">
        <f t="shared" si="6"/>
        <v>31</v>
      </c>
      <c r="C52" s="64" t="s">
        <v>136</v>
      </c>
      <c r="D52" s="36">
        <v>2016</v>
      </c>
      <c r="E52" s="1" t="s">
        <v>9</v>
      </c>
      <c r="F52" s="14" t="s">
        <v>6</v>
      </c>
      <c r="G52" s="1">
        <v>98</v>
      </c>
      <c r="H52" s="2"/>
    </row>
    <row r="53" spans="2:8" ht="12.9" customHeight="1">
      <c r="B53" s="3">
        <f t="shared" si="6"/>
        <v>32</v>
      </c>
      <c r="C53" s="64" t="s">
        <v>184</v>
      </c>
      <c r="D53" s="36">
        <v>2018</v>
      </c>
      <c r="E53" s="1" t="s">
        <v>185</v>
      </c>
      <c r="F53" s="14" t="s">
        <v>6</v>
      </c>
      <c r="G53" s="1">
        <v>94</v>
      </c>
      <c r="H53" s="2"/>
    </row>
    <row r="54" spans="2:8" ht="12.9" customHeight="1">
      <c r="B54" s="3">
        <f t="shared" si="6"/>
        <v>33</v>
      </c>
      <c r="C54" s="65" t="s">
        <v>75</v>
      </c>
      <c r="D54" s="36">
        <v>2018</v>
      </c>
      <c r="E54" s="17" t="s">
        <v>9</v>
      </c>
      <c r="F54" s="4" t="s">
        <v>6</v>
      </c>
      <c r="G54" s="5">
        <v>280</v>
      </c>
      <c r="H54" s="2"/>
    </row>
    <row r="55" spans="2:8">
      <c r="B55" s="3">
        <f t="shared" si="6"/>
        <v>34</v>
      </c>
      <c r="C55" s="65" t="s">
        <v>186</v>
      </c>
      <c r="D55" s="36">
        <v>2017</v>
      </c>
      <c r="E55" s="17" t="s">
        <v>9</v>
      </c>
      <c r="F55" s="4" t="s">
        <v>6</v>
      </c>
      <c r="G55" s="5">
        <v>207</v>
      </c>
      <c r="H55" s="2"/>
    </row>
    <row r="56" spans="2:8" ht="13.5" customHeight="1">
      <c r="B56" s="3">
        <f t="shared" si="6"/>
        <v>35</v>
      </c>
      <c r="C56" s="65" t="s">
        <v>112</v>
      </c>
      <c r="D56" s="36">
        <v>2022</v>
      </c>
      <c r="E56" s="17" t="s">
        <v>9</v>
      </c>
      <c r="F56" s="4" t="s">
        <v>6</v>
      </c>
      <c r="G56" s="5">
        <v>142</v>
      </c>
      <c r="H56" s="2"/>
    </row>
    <row r="57" spans="2:8" ht="13.5" customHeight="1">
      <c r="B57" s="3">
        <f t="shared" si="6"/>
        <v>36</v>
      </c>
      <c r="C57" s="65" t="s">
        <v>98</v>
      </c>
      <c r="D57" s="36">
        <v>2019</v>
      </c>
      <c r="E57" s="17" t="s">
        <v>9</v>
      </c>
      <c r="F57" s="4" t="s">
        <v>6</v>
      </c>
      <c r="G57" s="5">
        <v>156</v>
      </c>
      <c r="H57" s="2"/>
    </row>
    <row r="58" spans="2:8" ht="18.600000000000001" customHeight="1">
      <c r="B58" s="3"/>
      <c r="C58" s="197" t="s">
        <v>67</v>
      </c>
      <c r="D58" s="85" t="s">
        <v>17</v>
      </c>
      <c r="E58" s="85"/>
      <c r="F58" s="19"/>
      <c r="G58" s="121" t="s">
        <v>0</v>
      </c>
      <c r="H58" s="173" t="s">
        <v>161</v>
      </c>
    </row>
    <row r="59" spans="2:8" ht="13.5" customHeight="1">
      <c r="B59" s="3">
        <f>SUM(B57 +1)</f>
        <v>37</v>
      </c>
      <c r="C59" s="65" t="s">
        <v>99</v>
      </c>
      <c r="D59" s="36">
        <v>2020</v>
      </c>
      <c r="E59" s="17" t="s">
        <v>9</v>
      </c>
      <c r="F59" s="4" t="s">
        <v>6</v>
      </c>
      <c r="G59" s="5">
        <v>188</v>
      </c>
      <c r="H59" s="2"/>
    </row>
    <row r="60" spans="2:8" ht="13.5" customHeight="1">
      <c r="B60" s="3">
        <f>SUM(B59 +1)</f>
        <v>38</v>
      </c>
      <c r="C60" s="65" t="s">
        <v>76</v>
      </c>
      <c r="D60" s="36">
        <v>2018</v>
      </c>
      <c r="E60" s="17" t="s">
        <v>9</v>
      </c>
      <c r="F60" s="4" t="s">
        <v>6</v>
      </c>
      <c r="G60" s="5">
        <v>324</v>
      </c>
      <c r="H60" s="2"/>
    </row>
    <row r="61" spans="2:8" ht="15" customHeight="1">
      <c r="B61" s="3"/>
      <c r="C61" s="83" t="s">
        <v>190</v>
      </c>
      <c r="D61" s="5"/>
      <c r="E61" s="17"/>
      <c r="F61" s="5"/>
      <c r="G61" s="5"/>
      <c r="H61" s="2"/>
    </row>
    <row r="62" spans="2:8" ht="14.4" customHeight="1">
      <c r="B62" s="40">
        <v>39</v>
      </c>
      <c r="C62" s="65" t="s">
        <v>63</v>
      </c>
      <c r="D62" s="35">
        <v>2017</v>
      </c>
      <c r="E62" s="17" t="s">
        <v>9</v>
      </c>
      <c r="F62" s="5" t="s">
        <v>5</v>
      </c>
      <c r="G62" s="5">
        <v>205</v>
      </c>
      <c r="H62" s="2"/>
    </row>
    <row r="63" spans="2:8" ht="13.5" customHeight="1">
      <c r="B63" s="40">
        <f t="shared" ref="B63:B67" si="7">SUM(B62 +1)</f>
        <v>40</v>
      </c>
      <c r="C63" s="65" t="s">
        <v>113</v>
      </c>
      <c r="D63" s="35">
        <v>2024</v>
      </c>
      <c r="E63" s="17" t="s">
        <v>9</v>
      </c>
      <c r="F63" s="5" t="s">
        <v>5</v>
      </c>
      <c r="G63" s="5">
        <v>190</v>
      </c>
      <c r="H63" s="2"/>
    </row>
    <row r="64" spans="2:8" ht="13.5" customHeight="1">
      <c r="B64" s="40">
        <f t="shared" si="7"/>
        <v>41</v>
      </c>
      <c r="C64" s="65" t="s">
        <v>166</v>
      </c>
      <c r="D64" s="35">
        <v>2024</v>
      </c>
      <c r="E64" s="17" t="s">
        <v>9</v>
      </c>
      <c r="F64" s="5" t="s">
        <v>5</v>
      </c>
      <c r="G64" s="5">
        <v>215</v>
      </c>
      <c r="H64" s="2"/>
    </row>
    <row r="65" spans="2:8" ht="13.5" customHeight="1">
      <c r="B65" s="40">
        <f t="shared" si="7"/>
        <v>42</v>
      </c>
      <c r="C65" s="65" t="s">
        <v>168</v>
      </c>
      <c r="D65" s="35">
        <v>2024</v>
      </c>
      <c r="E65" s="17" t="s">
        <v>9</v>
      </c>
      <c r="F65" s="5" t="s">
        <v>6</v>
      </c>
      <c r="G65" s="5">
        <v>189</v>
      </c>
      <c r="H65" s="2"/>
    </row>
    <row r="66" spans="2:8" ht="13.5" customHeight="1">
      <c r="B66" s="40">
        <f t="shared" si="7"/>
        <v>43</v>
      </c>
      <c r="C66" s="65" t="s">
        <v>167</v>
      </c>
      <c r="D66" s="35">
        <v>2023</v>
      </c>
      <c r="E66" s="17" t="s">
        <v>9</v>
      </c>
      <c r="F66" s="5" t="s">
        <v>5</v>
      </c>
      <c r="G66" s="5">
        <v>189</v>
      </c>
      <c r="H66" s="2"/>
    </row>
    <row r="67" spans="2:8" ht="13.5" customHeight="1">
      <c r="B67" s="40">
        <f t="shared" si="7"/>
        <v>44</v>
      </c>
      <c r="C67" s="123" t="s">
        <v>188</v>
      </c>
      <c r="D67" s="124">
        <v>2023</v>
      </c>
      <c r="E67" s="125" t="s">
        <v>187</v>
      </c>
      <c r="F67" s="126" t="s">
        <v>6</v>
      </c>
      <c r="G67" s="126">
        <v>182</v>
      </c>
      <c r="H67" s="2"/>
    </row>
    <row r="68" spans="2:8" ht="13.2" customHeight="1">
      <c r="B68" s="15"/>
      <c r="C68" s="16" t="s">
        <v>115</v>
      </c>
      <c r="D68" s="38"/>
      <c r="E68" s="16"/>
      <c r="F68" s="39"/>
      <c r="G68" s="38"/>
    </row>
    <row r="69" spans="2:8">
      <c r="B69" s="40">
        <v>45</v>
      </c>
      <c r="C69" s="67" t="s">
        <v>25</v>
      </c>
      <c r="D69" s="35" t="s">
        <v>116</v>
      </c>
      <c r="E69" s="8" t="s">
        <v>11</v>
      </c>
      <c r="F69" s="11" t="s">
        <v>6</v>
      </c>
      <c r="G69" s="10">
        <v>78</v>
      </c>
      <c r="H69" s="2"/>
    </row>
    <row r="70" spans="2:8">
      <c r="B70" s="3">
        <f t="shared" ref="B70:B85" si="8">B69+1</f>
        <v>46</v>
      </c>
      <c r="C70" s="67" t="s">
        <v>26</v>
      </c>
      <c r="D70" s="35" t="s">
        <v>116</v>
      </c>
      <c r="E70" s="8" t="s">
        <v>11</v>
      </c>
      <c r="F70" s="11" t="s">
        <v>5</v>
      </c>
      <c r="G70" s="10">
        <v>79</v>
      </c>
      <c r="H70" s="2"/>
    </row>
    <row r="71" spans="2:8">
      <c r="B71" s="3">
        <f t="shared" si="8"/>
        <v>47</v>
      </c>
      <c r="C71" s="67" t="s">
        <v>27</v>
      </c>
      <c r="D71" s="35" t="s">
        <v>116</v>
      </c>
      <c r="E71" s="8" t="s">
        <v>4</v>
      </c>
      <c r="F71" s="11" t="s">
        <v>5</v>
      </c>
      <c r="G71" s="10">
        <v>66</v>
      </c>
      <c r="H71" s="2"/>
    </row>
    <row r="72" spans="2:8">
      <c r="B72" s="3">
        <f t="shared" si="8"/>
        <v>48</v>
      </c>
      <c r="C72" s="67" t="s">
        <v>28</v>
      </c>
      <c r="D72" s="35" t="s">
        <v>116</v>
      </c>
      <c r="E72" s="8" t="s">
        <v>4</v>
      </c>
      <c r="F72" s="1" t="s">
        <v>6</v>
      </c>
      <c r="G72" s="1">
        <v>61</v>
      </c>
      <c r="H72" s="2"/>
    </row>
    <row r="73" spans="2:8">
      <c r="B73" s="3">
        <f t="shared" si="8"/>
        <v>49</v>
      </c>
      <c r="C73" s="67" t="s">
        <v>29</v>
      </c>
      <c r="D73" s="35" t="s">
        <v>116</v>
      </c>
      <c r="E73" s="8" t="s">
        <v>4</v>
      </c>
      <c r="F73" s="1" t="s">
        <v>6</v>
      </c>
      <c r="G73" s="1">
        <v>61</v>
      </c>
      <c r="H73" s="2"/>
    </row>
    <row r="74" spans="2:8">
      <c r="B74" s="3">
        <f t="shared" si="8"/>
        <v>50</v>
      </c>
      <c r="C74" s="67" t="s">
        <v>74</v>
      </c>
      <c r="D74" s="35" t="s">
        <v>116</v>
      </c>
      <c r="E74" s="8" t="s">
        <v>4</v>
      </c>
      <c r="F74" s="1" t="s">
        <v>6</v>
      </c>
      <c r="G74" s="1">
        <v>61</v>
      </c>
      <c r="H74" s="2"/>
    </row>
    <row r="75" spans="2:8">
      <c r="B75" s="3">
        <f t="shared" si="8"/>
        <v>51</v>
      </c>
      <c r="C75" s="67" t="s">
        <v>30</v>
      </c>
      <c r="D75" s="35" t="s">
        <v>116</v>
      </c>
      <c r="E75" s="1" t="s">
        <v>4</v>
      </c>
      <c r="F75" s="1" t="s">
        <v>6</v>
      </c>
      <c r="G75" s="1">
        <v>61</v>
      </c>
      <c r="H75" s="2"/>
    </row>
    <row r="76" spans="2:8">
      <c r="B76" s="3">
        <f>B75+1</f>
        <v>52</v>
      </c>
      <c r="C76" s="67" t="s">
        <v>31</v>
      </c>
      <c r="D76" s="35">
        <v>2022</v>
      </c>
      <c r="E76" s="8" t="s">
        <v>4</v>
      </c>
      <c r="F76" s="1" t="s">
        <v>6</v>
      </c>
      <c r="G76" s="1">
        <v>61</v>
      </c>
      <c r="H76" s="2"/>
    </row>
    <row r="77" spans="2:8">
      <c r="B77" s="3">
        <f t="shared" si="8"/>
        <v>53</v>
      </c>
      <c r="C77" s="68" t="s">
        <v>86</v>
      </c>
      <c r="D77" s="35">
        <v>2023</v>
      </c>
      <c r="E77" s="1" t="s">
        <v>4</v>
      </c>
      <c r="F77" s="1" t="s">
        <v>5</v>
      </c>
      <c r="G77" s="1">
        <v>57</v>
      </c>
      <c r="H77" s="2"/>
    </row>
    <row r="78" spans="2:8">
      <c r="B78" s="3">
        <f t="shared" si="8"/>
        <v>54</v>
      </c>
      <c r="C78" s="63" t="s">
        <v>87</v>
      </c>
      <c r="D78" s="35">
        <v>2022</v>
      </c>
      <c r="E78" s="1" t="s">
        <v>4</v>
      </c>
      <c r="F78" s="1" t="s">
        <v>6</v>
      </c>
      <c r="G78" s="1">
        <v>57</v>
      </c>
      <c r="H78" s="2"/>
    </row>
    <row r="79" spans="2:8">
      <c r="B79" s="3">
        <f>B78+1</f>
        <v>55</v>
      </c>
      <c r="C79" s="67" t="s">
        <v>32</v>
      </c>
      <c r="D79" s="35">
        <v>2022</v>
      </c>
      <c r="E79" s="1" t="s">
        <v>4</v>
      </c>
      <c r="F79" s="1" t="s">
        <v>6</v>
      </c>
      <c r="G79" s="1">
        <v>53</v>
      </c>
      <c r="H79" s="2"/>
    </row>
    <row r="80" spans="2:8">
      <c r="B80" s="3">
        <f t="shared" si="8"/>
        <v>56</v>
      </c>
      <c r="C80" s="67" t="s">
        <v>33</v>
      </c>
      <c r="D80" s="35">
        <v>2022</v>
      </c>
      <c r="E80" s="1" t="s">
        <v>4</v>
      </c>
      <c r="F80" s="1" t="s">
        <v>6</v>
      </c>
      <c r="G80" s="1">
        <v>53</v>
      </c>
      <c r="H80" s="2"/>
    </row>
    <row r="81" spans="2:8">
      <c r="B81" s="3">
        <f t="shared" si="8"/>
        <v>57</v>
      </c>
      <c r="C81" s="67" t="s">
        <v>34</v>
      </c>
      <c r="D81" s="35">
        <v>2022</v>
      </c>
      <c r="E81" s="1" t="s">
        <v>4</v>
      </c>
      <c r="F81" s="1" t="s">
        <v>6</v>
      </c>
      <c r="G81" s="1">
        <v>53</v>
      </c>
      <c r="H81" s="2"/>
    </row>
    <row r="82" spans="2:8">
      <c r="B82" s="3">
        <f t="shared" si="8"/>
        <v>58</v>
      </c>
      <c r="C82" s="67" t="s">
        <v>35</v>
      </c>
      <c r="D82" s="35">
        <v>2023</v>
      </c>
      <c r="E82" s="1" t="s">
        <v>4</v>
      </c>
      <c r="F82" s="1" t="s">
        <v>5</v>
      </c>
      <c r="G82" s="1">
        <v>53</v>
      </c>
      <c r="H82" s="2"/>
    </row>
    <row r="83" spans="2:8">
      <c r="B83" s="3">
        <f t="shared" si="8"/>
        <v>59</v>
      </c>
      <c r="C83" s="67" t="s">
        <v>36</v>
      </c>
      <c r="D83" s="35">
        <v>2022</v>
      </c>
      <c r="E83" s="1" t="s">
        <v>4</v>
      </c>
      <c r="F83" s="1" t="s">
        <v>5</v>
      </c>
      <c r="G83" s="1">
        <v>53</v>
      </c>
      <c r="H83" s="2"/>
    </row>
    <row r="84" spans="2:8">
      <c r="B84" s="3">
        <f t="shared" si="8"/>
        <v>60</v>
      </c>
      <c r="C84" s="67" t="s">
        <v>37</v>
      </c>
      <c r="D84" s="35">
        <v>2023</v>
      </c>
      <c r="E84" s="1" t="s">
        <v>4</v>
      </c>
      <c r="F84" s="1" t="s">
        <v>5</v>
      </c>
      <c r="G84" s="1">
        <v>54</v>
      </c>
      <c r="H84" s="2"/>
    </row>
    <row r="85" spans="2:8">
      <c r="B85" s="3">
        <f t="shared" si="8"/>
        <v>61</v>
      </c>
      <c r="C85" s="67" t="s">
        <v>38</v>
      </c>
      <c r="D85" s="35">
        <v>2023</v>
      </c>
      <c r="E85" s="1" t="s">
        <v>4</v>
      </c>
      <c r="F85" s="1" t="s">
        <v>5</v>
      </c>
      <c r="G85" s="1">
        <v>53</v>
      </c>
      <c r="H85" s="2"/>
    </row>
    <row r="86" spans="2:8">
      <c r="B86" s="3"/>
      <c r="C86" s="143" t="s">
        <v>192</v>
      </c>
      <c r="D86" s="141"/>
      <c r="E86" s="141"/>
      <c r="F86" s="13"/>
      <c r="G86" s="142"/>
      <c r="H86" s="2"/>
    </row>
    <row r="87" spans="2:8">
      <c r="B87" s="3">
        <v>62</v>
      </c>
      <c r="C87" s="146" t="s">
        <v>142</v>
      </c>
      <c r="D87" s="150">
        <v>2025</v>
      </c>
      <c r="E87" s="37" t="s">
        <v>4</v>
      </c>
      <c r="F87" s="144" t="s">
        <v>8</v>
      </c>
      <c r="G87" s="5">
        <v>79</v>
      </c>
      <c r="H87" s="2"/>
    </row>
    <row r="88" spans="2:8">
      <c r="B88" s="3">
        <f t="shared" ref="B88" si="9">B87+1</f>
        <v>63</v>
      </c>
      <c r="C88" s="146" t="s">
        <v>193</v>
      </c>
      <c r="D88" s="150">
        <v>2025</v>
      </c>
      <c r="E88" s="1" t="s">
        <v>4</v>
      </c>
      <c r="F88" s="144" t="s">
        <v>8</v>
      </c>
      <c r="G88" s="153">
        <v>79</v>
      </c>
      <c r="H88" s="2"/>
    </row>
    <row r="89" spans="2:8">
      <c r="B89" s="3"/>
      <c r="C89" s="145" t="s">
        <v>191</v>
      </c>
      <c r="D89" s="65"/>
      <c r="E89" s="65"/>
      <c r="F89" s="65"/>
      <c r="G89" s="65"/>
      <c r="H89" s="2"/>
    </row>
    <row r="90" spans="2:8">
      <c r="B90" s="3">
        <v>64</v>
      </c>
      <c r="C90" s="146" t="s">
        <v>139</v>
      </c>
      <c r="D90" s="2">
        <v>2023</v>
      </c>
      <c r="E90" s="65" t="s">
        <v>11</v>
      </c>
      <c r="F90" s="144" t="s">
        <v>5</v>
      </c>
      <c r="G90" s="151">
        <v>87</v>
      </c>
      <c r="H90" s="2"/>
    </row>
    <row r="91" spans="2:8">
      <c r="B91" s="3">
        <f t="shared" ref="B91" si="10">B90+1</f>
        <v>65</v>
      </c>
      <c r="C91" s="146" t="s">
        <v>146</v>
      </c>
      <c r="D91" s="2">
        <v>2022</v>
      </c>
      <c r="E91" s="65" t="s">
        <v>11</v>
      </c>
      <c r="F91" s="144" t="s">
        <v>6</v>
      </c>
      <c r="G91" s="151">
        <v>76</v>
      </c>
      <c r="H91" s="2"/>
    </row>
    <row r="92" spans="2:8">
      <c r="B92" s="3"/>
      <c r="C92" s="143" t="s">
        <v>194</v>
      </c>
      <c r="D92" s="2"/>
      <c r="E92" s="65"/>
      <c r="F92" s="152"/>
      <c r="G92" s="117"/>
      <c r="H92" s="2"/>
    </row>
    <row r="93" spans="2:8">
      <c r="B93" s="3">
        <v>66</v>
      </c>
      <c r="C93" s="146" t="s">
        <v>148</v>
      </c>
      <c r="D93" s="2">
        <v>2023</v>
      </c>
      <c r="E93" s="65" t="s">
        <v>11</v>
      </c>
      <c r="F93" s="152" t="s">
        <v>42</v>
      </c>
      <c r="G93" s="151">
        <v>76</v>
      </c>
      <c r="H93" s="2"/>
    </row>
    <row r="94" spans="2:8">
      <c r="B94" s="3">
        <f t="shared" ref="B94" si="11">B93+1</f>
        <v>67</v>
      </c>
      <c r="C94" s="146" t="s">
        <v>147</v>
      </c>
      <c r="D94" s="2">
        <v>2023</v>
      </c>
      <c r="E94" s="65" t="s">
        <v>11</v>
      </c>
      <c r="F94" s="152" t="s">
        <v>6</v>
      </c>
      <c r="G94" s="151">
        <v>89</v>
      </c>
      <c r="H94" s="2"/>
    </row>
    <row r="95" spans="2:8">
      <c r="B95" s="3"/>
      <c r="C95" s="143" t="s">
        <v>195</v>
      </c>
      <c r="D95" s="2"/>
      <c r="E95" s="65"/>
      <c r="F95" s="152"/>
      <c r="G95" s="117"/>
      <c r="H95" s="2"/>
    </row>
    <row r="96" spans="2:8">
      <c r="B96" s="3">
        <v>68</v>
      </c>
      <c r="C96" s="146" t="s">
        <v>140</v>
      </c>
      <c r="D96" s="2">
        <v>2023</v>
      </c>
      <c r="E96" s="65" t="s">
        <v>11</v>
      </c>
      <c r="F96" s="152" t="s">
        <v>6</v>
      </c>
      <c r="G96" s="151">
        <v>64</v>
      </c>
      <c r="H96" s="2"/>
    </row>
    <row r="97" spans="2:8">
      <c r="B97" s="3">
        <v>69</v>
      </c>
      <c r="C97" s="146" t="s">
        <v>141</v>
      </c>
      <c r="D97" s="2">
        <v>2024</v>
      </c>
      <c r="E97" s="65" t="s">
        <v>11</v>
      </c>
      <c r="F97" s="152" t="s">
        <v>6</v>
      </c>
      <c r="G97" s="151">
        <v>68</v>
      </c>
      <c r="H97" s="2"/>
    </row>
    <row r="98" spans="2:8">
      <c r="B98" s="147"/>
      <c r="C98" s="148"/>
      <c r="D98" s="38"/>
      <c r="E98" s="123"/>
      <c r="F98" s="198"/>
      <c r="G98" s="199"/>
      <c r="H98" s="2"/>
    </row>
    <row r="99" spans="2:8">
      <c r="B99" s="57"/>
      <c r="C99" s="58" t="s">
        <v>23</v>
      </c>
      <c r="D99" s="24" t="s">
        <v>17</v>
      </c>
      <c r="E99" s="24"/>
      <c r="F99" s="59"/>
      <c r="G99" s="25" t="s">
        <v>0</v>
      </c>
      <c r="H99" s="26" t="s">
        <v>161</v>
      </c>
    </row>
    <row r="100" spans="2:8">
      <c r="B100" s="7"/>
      <c r="C100" s="130" t="s">
        <v>118</v>
      </c>
      <c r="D100" s="36"/>
      <c r="E100" s="2"/>
      <c r="F100" s="2"/>
      <c r="G100" s="2"/>
      <c r="H100" s="2"/>
    </row>
    <row r="101" spans="2:8">
      <c r="B101" s="7">
        <v>70</v>
      </c>
      <c r="C101" s="69" t="s">
        <v>196</v>
      </c>
      <c r="D101" s="35" t="s">
        <v>143</v>
      </c>
      <c r="E101" s="5" t="s">
        <v>1</v>
      </c>
      <c r="F101" s="189" t="s">
        <v>6</v>
      </c>
      <c r="G101" s="94">
        <v>88</v>
      </c>
      <c r="H101" s="2"/>
    </row>
    <row r="102" spans="2:8">
      <c r="B102" s="7">
        <f t="shared" ref="B102:B105" si="12">SUM(B101+1)</f>
        <v>71</v>
      </c>
      <c r="C102" s="69" t="s">
        <v>164</v>
      </c>
      <c r="D102" s="36">
        <v>2017</v>
      </c>
      <c r="E102" s="5" t="s">
        <v>9</v>
      </c>
      <c r="F102" s="189" t="s">
        <v>6</v>
      </c>
      <c r="G102" s="94">
        <v>148</v>
      </c>
      <c r="H102" s="2"/>
    </row>
    <row r="103" spans="2:8" ht="25.8" customHeight="1">
      <c r="B103" s="7">
        <f t="shared" si="12"/>
        <v>72</v>
      </c>
      <c r="C103" s="212" t="s">
        <v>206</v>
      </c>
      <c r="D103" s="80">
        <v>2017</v>
      </c>
      <c r="E103" s="1" t="s">
        <v>9</v>
      </c>
      <c r="F103" s="189" t="s">
        <v>6</v>
      </c>
      <c r="G103" s="211" t="s">
        <v>174</v>
      </c>
      <c r="H103" s="2"/>
    </row>
    <row r="104" spans="2:8">
      <c r="B104" s="7">
        <f t="shared" si="12"/>
        <v>73</v>
      </c>
      <c r="C104" s="69" t="s">
        <v>79</v>
      </c>
      <c r="D104" s="36">
        <v>2018</v>
      </c>
      <c r="E104" s="5" t="s">
        <v>9</v>
      </c>
      <c r="F104" s="189" t="s">
        <v>5</v>
      </c>
      <c r="G104" s="94">
        <v>121</v>
      </c>
      <c r="H104" s="2"/>
    </row>
    <row r="105" spans="2:8">
      <c r="B105" s="7">
        <f t="shared" si="12"/>
        <v>74</v>
      </c>
      <c r="C105" s="69" t="s">
        <v>100</v>
      </c>
      <c r="D105" s="36">
        <v>2019</v>
      </c>
      <c r="E105" s="5" t="s">
        <v>9</v>
      </c>
      <c r="F105" s="189" t="s">
        <v>5</v>
      </c>
      <c r="G105" s="94">
        <v>112</v>
      </c>
      <c r="H105" s="2"/>
    </row>
    <row r="106" spans="2:8">
      <c r="B106" s="2"/>
      <c r="C106" s="71" t="s">
        <v>123</v>
      </c>
      <c r="D106" s="36"/>
      <c r="E106" s="5"/>
      <c r="F106" s="8"/>
      <c r="G106" s="94"/>
      <c r="H106" s="2"/>
    </row>
    <row r="107" spans="2:8">
      <c r="B107" s="7">
        <f>SUM(B105+1)</f>
        <v>75</v>
      </c>
      <c r="C107" s="69" t="s">
        <v>119</v>
      </c>
      <c r="D107" s="36">
        <v>2024</v>
      </c>
      <c r="E107" s="131" t="s">
        <v>1</v>
      </c>
      <c r="F107" s="189" t="s">
        <v>6</v>
      </c>
      <c r="G107" s="94">
        <v>53</v>
      </c>
      <c r="H107" s="2"/>
    </row>
    <row r="108" spans="2:8">
      <c r="B108" s="7">
        <f>SUM(B107+1)</f>
        <v>76</v>
      </c>
      <c r="C108" s="69" t="s">
        <v>117</v>
      </c>
      <c r="D108" s="36">
        <v>2024</v>
      </c>
      <c r="E108" s="131" t="s">
        <v>1</v>
      </c>
      <c r="F108" s="189" t="s">
        <v>5</v>
      </c>
      <c r="G108" s="94">
        <v>53</v>
      </c>
      <c r="H108" s="2"/>
    </row>
    <row r="109" spans="2:8">
      <c r="B109" s="7">
        <f>SUM(B108+1)</f>
        <v>77</v>
      </c>
      <c r="C109" s="69" t="s">
        <v>120</v>
      </c>
      <c r="D109" s="36">
        <v>2024</v>
      </c>
      <c r="E109" s="131" t="s">
        <v>1</v>
      </c>
      <c r="F109" s="189" t="s">
        <v>8</v>
      </c>
      <c r="G109" s="94">
        <v>53</v>
      </c>
      <c r="H109" s="2"/>
    </row>
    <row r="110" spans="2:8">
      <c r="B110" s="7">
        <f>SUM(B109+1)</f>
        <v>78</v>
      </c>
      <c r="C110" s="69" t="s">
        <v>197</v>
      </c>
      <c r="D110" s="36">
        <v>2023</v>
      </c>
      <c r="E110" s="131" t="s">
        <v>1</v>
      </c>
      <c r="F110" s="189" t="s">
        <v>6</v>
      </c>
      <c r="G110" s="94">
        <v>76</v>
      </c>
      <c r="H110" s="2"/>
    </row>
    <row r="111" spans="2:8">
      <c r="B111" s="193"/>
      <c r="C111" s="194"/>
      <c r="D111" s="178"/>
      <c r="E111" s="179"/>
      <c r="F111" s="195"/>
      <c r="G111" s="196"/>
    </row>
    <row r="112" spans="2:8">
      <c r="B112" s="193"/>
      <c r="C112" s="194"/>
      <c r="D112" s="178"/>
      <c r="E112" s="179"/>
      <c r="F112" s="195"/>
      <c r="G112" s="196"/>
    </row>
    <row r="113" spans="2:11" ht="16.2" customHeight="1">
      <c r="B113" s="57"/>
      <c r="C113" s="58" t="s">
        <v>198</v>
      </c>
      <c r="D113" s="24" t="s">
        <v>17</v>
      </c>
      <c r="E113" s="24"/>
      <c r="F113" s="59"/>
      <c r="G113" s="25" t="s">
        <v>0</v>
      </c>
      <c r="H113" s="26" t="s">
        <v>161</v>
      </c>
    </row>
    <row r="114" spans="2:11" ht="14.4" customHeight="1">
      <c r="B114" s="147"/>
      <c r="C114" s="213" t="s">
        <v>207</v>
      </c>
      <c r="D114" s="214"/>
      <c r="E114" s="214"/>
      <c r="F114" s="214"/>
      <c r="G114" s="215"/>
      <c r="H114" s="117"/>
    </row>
    <row r="115" spans="2:11" ht="14.4" customHeight="1">
      <c r="B115" s="7">
        <v>79</v>
      </c>
      <c r="C115" s="182" t="s">
        <v>200</v>
      </c>
      <c r="D115" s="180">
        <v>2025</v>
      </c>
      <c r="E115" s="4" t="s">
        <v>1</v>
      </c>
      <c r="F115" s="189" t="s">
        <v>5</v>
      </c>
      <c r="G115" s="94">
        <v>63</v>
      </c>
      <c r="H115" s="2"/>
    </row>
    <row r="116" spans="2:11" ht="14.4" customHeight="1">
      <c r="B116" s="7">
        <f>SUM(B115+1)</f>
        <v>80</v>
      </c>
      <c r="C116" s="182" t="s">
        <v>205</v>
      </c>
      <c r="D116" s="180">
        <v>2024</v>
      </c>
      <c r="E116" s="4" t="s">
        <v>1</v>
      </c>
      <c r="F116" s="189" t="s">
        <v>5</v>
      </c>
      <c r="G116" s="94">
        <v>63</v>
      </c>
      <c r="H116" s="2"/>
    </row>
    <row r="117" spans="2:11">
      <c r="B117" s="7">
        <f t="shared" ref="B117:B126" si="13">SUM(B116+1)</f>
        <v>81</v>
      </c>
      <c r="C117" s="182" t="s">
        <v>238</v>
      </c>
      <c r="D117" s="180">
        <v>2025</v>
      </c>
      <c r="E117" s="4" t="s">
        <v>41</v>
      </c>
      <c r="F117" s="190" t="s">
        <v>5</v>
      </c>
      <c r="G117" s="187">
        <v>75</v>
      </c>
      <c r="H117" s="183"/>
      <c r="I117" s="184"/>
      <c r="J117" s="185"/>
      <c r="K117" s="186"/>
    </row>
    <row r="118" spans="2:11">
      <c r="B118" s="7">
        <f t="shared" si="13"/>
        <v>82</v>
      </c>
      <c r="C118" s="182" t="s">
        <v>202</v>
      </c>
      <c r="D118" s="180">
        <v>2023</v>
      </c>
      <c r="E118" s="4" t="s">
        <v>41</v>
      </c>
      <c r="F118" s="190" t="s">
        <v>5</v>
      </c>
      <c r="G118" s="187">
        <v>122</v>
      </c>
      <c r="H118" s="183"/>
      <c r="I118" s="184"/>
      <c r="J118" s="185"/>
      <c r="K118" s="186"/>
    </row>
    <row r="119" spans="2:11">
      <c r="B119" s="7">
        <f t="shared" si="13"/>
        <v>83</v>
      </c>
      <c r="C119" s="182" t="s">
        <v>203</v>
      </c>
      <c r="D119" s="180">
        <v>2023</v>
      </c>
      <c r="E119" s="4" t="s">
        <v>84</v>
      </c>
      <c r="F119" s="191" t="s">
        <v>6</v>
      </c>
      <c r="G119" s="181">
        <v>69</v>
      </c>
      <c r="H119" s="117"/>
    </row>
    <row r="120" spans="2:11">
      <c r="B120" s="7">
        <f t="shared" si="13"/>
        <v>84</v>
      </c>
      <c r="C120" s="182" t="s">
        <v>201</v>
      </c>
      <c r="D120" s="180">
        <v>2023</v>
      </c>
      <c r="E120" s="4" t="s">
        <v>41</v>
      </c>
      <c r="F120" s="191" t="s">
        <v>6</v>
      </c>
      <c r="G120" s="181">
        <v>87</v>
      </c>
      <c r="H120" s="117"/>
    </row>
    <row r="121" spans="2:11" ht="24.6" customHeight="1">
      <c r="B121" s="7">
        <f t="shared" si="13"/>
        <v>85</v>
      </c>
      <c r="C121" s="182" t="s">
        <v>204</v>
      </c>
      <c r="D121" s="180">
        <v>2023</v>
      </c>
      <c r="E121" s="4" t="s">
        <v>41</v>
      </c>
      <c r="F121" s="192" t="s">
        <v>6</v>
      </c>
      <c r="G121" s="94">
        <v>63</v>
      </c>
      <c r="H121" s="2"/>
    </row>
    <row r="122" spans="2:11" ht="24" customHeight="1">
      <c r="B122" s="7">
        <f t="shared" si="13"/>
        <v>86</v>
      </c>
      <c r="C122" s="182" t="s">
        <v>208</v>
      </c>
      <c r="D122" s="180">
        <v>2010</v>
      </c>
      <c r="E122" s="4" t="s">
        <v>41</v>
      </c>
      <c r="F122" s="192" t="s">
        <v>6</v>
      </c>
      <c r="G122" s="94">
        <v>112</v>
      </c>
      <c r="H122" s="2"/>
    </row>
    <row r="123" spans="2:11">
      <c r="B123" s="7">
        <f t="shared" si="13"/>
        <v>87</v>
      </c>
      <c r="C123" s="72" t="s">
        <v>10</v>
      </c>
      <c r="D123" s="36"/>
      <c r="E123" s="5"/>
      <c r="F123" s="188"/>
      <c r="G123" s="95"/>
      <c r="H123" s="2"/>
    </row>
    <row r="124" spans="2:11">
      <c r="B124" s="7">
        <f t="shared" si="13"/>
        <v>88</v>
      </c>
      <c r="C124" s="70" t="s">
        <v>72</v>
      </c>
      <c r="D124" s="36">
        <v>2021</v>
      </c>
      <c r="E124" s="5" t="s">
        <v>4</v>
      </c>
      <c r="F124" s="189" t="s">
        <v>6</v>
      </c>
      <c r="G124" s="96">
        <v>84</v>
      </c>
      <c r="H124" s="2"/>
    </row>
    <row r="125" spans="2:11">
      <c r="B125" s="7">
        <f t="shared" si="13"/>
        <v>89</v>
      </c>
      <c r="C125" s="70" t="s">
        <v>73</v>
      </c>
      <c r="D125" s="36">
        <v>2020</v>
      </c>
      <c r="E125" s="5" t="s">
        <v>4</v>
      </c>
      <c r="F125" s="189" t="s">
        <v>6</v>
      </c>
      <c r="G125" s="96">
        <v>99</v>
      </c>
      <c r="H125" s="2"/>
    </row>
    <row r="126" spans="2:11">
      <c r="B126" s="7">
        <f t="shared" si="13"/>
        <v>90</v>
      </c>
      <c r="C126" s="80" t="s">
        <v>121</v>
      </c>
      <c r="D126" s="36">
        <v>2022</v>
      </c>
      <c r="E126" s="5" t="s">
        <v>4</v>
      </c>
      <c r="F126" s="189" t="s">
        <v>5</v>
      </c>
      <c r="G126" s="149">
        <v>79</v>
      </c>
      <c r="H126" s="2"/>
    </row>
    <row r="127" spans="2:11">
      <c r="B127" s="42"/>
      <c r="C127" s="99" t="s">
        <v>64</v>
      </c>
      <c r="D127" s="100"/>
      <c r="E127" s="101"/>
      <c r="F127" s="102" t="s">
        <v>50</v>
      </c>
      <c r="G127" s="102" t="s">
        <v>51</v>
      </c>
      <c r="H127" s="26" t="s">
        <v>161</v>
      </c>
    </row>
    <row r="128" spans="2:11">
      <c r="B128" s="7">
        <v>91</v>
      </c>
      <c r="C128" s="133" t="s">
        <v>134</v>
      </c>
      <c r="D128" s="2"/>
      <c r="E128" s="9"/>
      <c r="F128" s="62">
        <v>23</v>
      </c>
      <c r="G128" s="90">
        <v>19</v>
      </c>
      <c r="H128" s="2"/>
    </row>
    <row r="129" spans="2:8">
      <c r="B129" s="7">
        <f t="shared" ref="B129" si="14">SUM(B128+1)</f>
        <v>92</v>
      </c>
      <c r="C129" s="80" t="s">
        <v>24</v>
      </c>
      <c r="D129" s="2"/>
      <c r="E129" s="2"/>
      <c r="F129" s="61">
        <v>38</v>
      </c>
      <c r="G129" s="90">
        <v>29</v>
      </c>
      <c r="H129" s="2"/>
    </row>
    <row r="130" spans="2:8">
      <c r="B130" s="7"/>
      <c r="C130" s="200"/>
      <c r="D130" s="13"/>
      <c r="E130" s="13"/>
      <c r="F130" s="201"/>
      <c r="G130" s="90"/>
      <c r="H130" s="2"/>
    </row>
    <row r="131" spans="2:8">
      <c r="B131" s="104"/>
      <c r="C131" s="18" t="s">
        <v>13</v>
      </c>
      <c r="D131" s="19" t="s">
        <v>17</v>
      </c>
      <c r="E131" s="19"/>
      <c r="F131" s="19"/>
      <c r="G131" s="47" t="s">
        <v>0</v>
      </c>
      <c r="H131" s="26" t="s">
        <v>161</v>
      </c>
    </row>
    <row r="132" spans="2:8">
      <c r="B132" s="98"/>
      <c r="C132" s="73" t="s">
        <v>209</v>
      </c>
      <c r="D132" s="2"/>
      <c r="E132" s="2"/>
      <c r="F132" s="2"/>
      <c r="G132" s="2"/>
      <c r="H132" s="2"/>
    </row>
    <row r="133" spans="2:8">
      <c r="B133" s="7">
        <v>93</v>
      </c>
      <c r="C133" s="74" t="s">
        <v>65</v>
      </c>
      <c r="D133" s="36">
        <v>2024</v>
      </c>
      <c r="E133" s="11" t="s">
        <v>14</v>
      </c>
      <c r="F133" s="11" t="s">
        <v>5</v>
      </c>
      <c r="G133" s="10">
        <v>46</v>
      </c>
      <c r="H133" s="2"/>
    </row>
    <row r="134" spans="2:8">
      <c r="B134" s="41">
        <f t="shared" ref="B134:B154" si="15">SUM(B133+1)</f>
        <v>94</v>
      </c>
      <c r="C134" s="75" t="s">
        <v>46</v>
      </c>
      <c r="D134" s="36">
        <v>2024</v>
      </c>
      <c r="E134" s="1" t="s">
        <v>14</v>
      </c>
      <c r="F134" s="1" t="s">
        <v>5</v>
      </c>
      <c r="G134" s="110">
        <v>46</v>
      </c>
      <c r="H134" s="2"/>
    </row>
    <row r="135" spans="2:8">
      <c r="B135" s="41">
        <f t="shared" si="15"/>
        <v>95</v>
      </c>
      <c r="C135" s="75" t="s">
        <v>47</v>
      </c>
      <c r="D135" s="36">
        <v>2025</v>
      </c>
      <c r="E135" s="11" t="s">
        <v>14</v>
      </c>
      <c r="F135" s="11" t="s">
        <v>5</v>
      </c>
      <c r="G135" s="111">
        <v>49</v>
      </c>
      <c r="H135" s="2"/>
    </row>
    <row r="136" spans="2:8">
      <c r="B136" s="41">
        <f t="shared" si="15"/>
        <v>96</v>
      </c>
      <c r="C136" s="74" t="s">
        <v>80</v>
      </c>
      <c r="D136" s="36">
        <v>2023</v>
      </c>
      <c r="E136" s="11" t="s">
        <v>14</v>
      </c>
      <c r="F136" s="11" t="s">
        <v>5</v>
      </c>
      <c r="G136" s="10">
        <v>49</v>
      </c>
      <c r="H136" s="2"/>
    </row>
    <row r="137" spans="2:8">
      <c r="B137" s="41">
        <f t="shared" si="15"/>
        <v>97</v>
      </c>
      <c r="C137" s="202" t="s">
        <v>211</v>
      </c>
      <c r="D137" s="36">
        <v>2024</v>
      </c>
      <c r="E137" s="11" t="s">
        <v>14</v>
      </c>
      <c r="F137" s="11" t="s">
        <v>5</v>
      </c>
      <c r="G137" s="10">
        <v>55</v>
      </c>
      <c r="H137" s="2"/>
    </row>
    <row r="138" spans="2:8">
      <c r="B138" s="41">
        <f t="shared" si="15"/>
        <v>98</v>
      </c>
      <c r="C138" s="75" t="s">
        <v>125</v>
      </c>
      <c r="D138" s="35">
        <v>2022</v>
      </c>
      <c r="E138" s="1" t="s">
        <v>1</v>
      </c>
      <c r="F138" s="1" t="s">
        <v>5</v>
      </c>
      <c r="G138" s="112">
        <v>48</v>
      </c>
      <c r="H138" s="2"/>
    </row>
    <row r="139" spans="2:8">
      <c r="B139" s="41">
        <f t="shared" si="15"/>
        <v>99</v>
      </c>
      <c r="C139" s="75" t="s">
        <v>220</v>
      </c>
      <c r="D139" s="35">
        <v>2025</v>
      </c>
      <c r="E139" s="1" t="s">
        <v>1</v>
      </c>
      <c r="F139" s="1" t="s">
        <v>5</v>
      </c>
      <c r="G139" s="112">
        <v>72</v>
      </c>
      <c r="H139" s="2"/>
    </row>
    <row r="140" spans="2:8">
      <c r="B140" s="41">
        <f t="shared" si="15"/>
        <v>100</v>
      </c>
      <c r="C140" s="75" t="s">
        <v>215</v>
      </c>
      <c r="D140" s="35">
        <v>2021</v>
      </c>
      <c r="E140" s="1" t="s">
        <v>1</v>
      </c>
      <c r="F140" s="1" t="s">
        <v>6</v>
      </c>
      <c r="G140" s="112">
        <v>53</v>
      </c>
      <c r="H140" s="2"/>
    </row>
    <row r="141" spans="2:8">
      <c r="B141" s="41">
        <f t="shared" si="15"/>
        <v>101</v>
      </c>
      <c r="C141" s="75" t="s">
        <v>81</v>
      </c>
      <c r="D141" s="35">
        <v>2022</v>
      </c>
      <c r="E141" s="1" t="s">
        <v>14</v>
      </c>
      <c r="F141" s="1" t="s">
        <v>6</v>
      </c>
      <c r="G141" s="110">
        <v>49</v>
      </c>
      <c r="H141" s="2"/>
    </row>
    <row r="142" spans="2:8">
      <c r="B142" s="41">
        <f t="shared" si="15"/>
        <v>102</v>
      </c>
      <c r="C142" s="76" t="s">
        <v>122</v>
      </c>
      <c r="D142" s="134">
        <v>2022</v>
      </c>
      <c r="E142" s="27" t="s">
        <v>14</v>
      </c>
      <c r="F142" s="12" t="s">
        <v>6</v>
      </c>
      <c r="G142" s="113">
        <v>55</v>
      </c>
      <c r="H142" s="2"/>
    </row>
    <row r="143" spans="2:8">
      <c r="B143" s="41">
        <f t="shared" si="15"/>
        <v>103</v>
      </c>
      <c r="C143" s="76" t="s">
        <v>145</v>
      </c>
      <c r="D143" s="134">
        <v>2024</v>
      </c>
      <c r="E143" s="27" t="s">
        <v>14</v>
      </c>
      <c r="F143" s="12" t="s">
        <v>6</v>
      </c>
      <c r="G143" s="113">
        <v>58</v>
      </c>
      <c r="H143" s="2"/>
    </row>
    <row r="144" spans="2:8">
      <c r="B144" s="41">
        <f t="shared" si="15"/>
        <v>104</v>
      </c>
      <c r="C144" s="76" t="s">
        <v>210</v>
      </c>
      <c r="D144" s="134">
        <v>2024</v>
      </c>
      <c r="E144" s="27" t="s">
        <v>14</v>
      </c>
      <c r="F144" s="12" t="s">
        <v>6</v>
      </c>
      <c r="G144" s="113">
        <v>69</v>
      </c>
      <c r="H144" s="2"/>
    </row>
    <row r="145" spans="2:8">
      <c r="B145" s="41">
        <f t="shared" si="15"/>
        <v>105</v>
      </c>
      <c r="C145" s="76" t="s">
        <v>214</v>
      </c>
      <c r="D145" s="134">
        <v>2023</v>
      </c>
      <c r="E145" s="27" t="s">
        <v>14</v>
      </c>
      <c r="F145" s="12" t="s">
        <v>6</v>
      </c>
      <c r="G145" s="113">
        <v>67</v>
      </c>
      <c r="H145" s="2"/>
    </row>
    <row r="146" spans="2:8">
      <c r="B146" s="41">
        <f t="shared" si="15"/>
        <v>106</v>
      </c>
      <c r="C146" s="36" t="s">
        <v>57</v>
      </c>
      <c r="D146" s="35">
        <v>2022</v>
      </c>
      <c r="E146" s="11" t="s">
        <v>14</v>
      </c>
      <c r="F146" s="1" t="s">
        <v>6</v>
      </c>
      <c r="G146" s="10">
        <v>78</v>
      </c>
      <c r="H146" s="2"/>
    </row>
    <row r="147" spans="2:8">
      <c r="B147" s="41">
        <f t="shared" si="15"/>
        <v>107</v>
      </c>
      <c r="C147" s="74" t="s">
        <v>175</v>
      </c>
      <c r="D147" s="36">
        <v>2024</v>
      </c>
      <c r="E147" s="1" t="s">
        <v>14</v>
      </c>
      <c r="F147" s="1" t="s">
        <v>6</v>
      </c>
      <c r="G147" s="112">
        <v>72</v>
      </c>
      <c r="H147" s="2"/>
    </row>
    <row r="148" spans="2:8">
      <c r="B148" s="41">
        <f t="shared" si="15"/>
        <v>108</v>
      </c>
      <c r="C148" s="74" t="s">
        <v>212</v>
      </c>
      <c r="D148" s="36">
        <v>2020</v>
      </c>
      <c r="E148" s="1" t="s">
        <v>1</v>
      </c>
      <c r="F148" s="1" t="s">
        <v>6</v>
      </c>
      <c r="G148" s="112">
        <v>95</v>
      </c>
      <c r="H148" s="2"/>
    </row>
    <row r="149" spans="2:8">
      <c r="B149" s="41">
        <f t="shared" si="15"/>
        <v>109</v>
      </c>
      <c r="C149" s="79" t="s">
        <v>144</v>
      </c>
      <c r="D149" s="36">
        <v>2023</v>
      </c>
      <c r="E149" s="11" t="s">
        <v>1</v>
      </c>
      <c r="F149" s="11" t="s">
        <v>6</v>
      </c>
      <c r="G149" s="111">
        <v>72</v>
      </c>
      <c r="H149" s="2"/>
    </row>
    <row r="150" spans="2:8">
      <c r="B150" s="41">
        <f t="shared" si="15"/>
        <v>110</v>
      </c>
      <c r="C150" s="79" t="s">
        <v>21</v>
      </c>
      <c r="D150" s="36">
        <v>2022</v>
      </c>
      <c r="E150" s="11" t="s">
        <v>15</v>
      </c>
      <c r="F150" s="11" t="s">
        <v>6</v>
      </c>
      <c r="G150" s="111">
        <v>86</v>
      </c>
      <c r="H150" s="2"/>
    </row>
    <row r="151" spans="2:8">
      <c r="B151" s="41">
        <f t="shared" si="15"/>
        <v>111</v>
      </c>
      <c r="C151" s="79" t="s">
        <v>22</v>
      </c>
      <c r="D151" s="36">
        <v>2021</v>
      </c>
      <c r="E151" s="5" t="s">
        <v>15</v>
      </c>
      <c r="F151" s="5" t="s">
        <v>6</v>
      </c>
      <c r="G151" s="93">
        <v>192</v>
      </c>
      <c r="H151" s="2"/>
    </row>
    <row r="152" spans="2:8">
      <c r="B152" s="41">
        <f t="shared" si="15"/>
        <v>112</v>
      </c>
      <c r="C152" s="81" t="s">
        <v>124</v>
      </c>
      <c r="D152" s="36">
        <v>2023</v>
      </c>
      <c r="E152" s="11" t="s">
        <v>15</v>
      </c>
      <c r="F152" s="11" t="s">
        <v>6</v>
      </c>
      <c r="G152" s="111">
        <v>84</v>
      </c>
      <c r="H152" s="2"/>
    </row>
    <row r="153" spans="2:8">
      <c r="B153" s="41">
        <f>SUM(B152+1)</f>
        <v>113</v>
      </c>
      <c r="C153" s="70" t="s">
        <v>66</v>
      </c>
      <c r="D153" s="35" t="s">
        <v>133</v>
      </c>
      <c r="E153" s="11" t="s">
        <v>1</v>
      </c>
      <c r="F153" s="5" t="s">
        <v>6</v>
      </c>
      <c r="G153" s="174">
        <v>79</v>
      </c>
      <c r="H153" s="2"/>
    </row>
    <row r="154" spans="2:8">
      <c r="B154" s="41">
        <f t="shared" si="15"/>
        <v>114</v>
      </c>
      <c r="C154" s="70" t="s">
        <v>59</v>
      </c>
      <c r="D154" s="6">
        <v>2018</v>
      </c>
      <c r="E154" s="11" t="s">
        <v>15</v>
      </c>
      <c r="F154" s="11" t="s">
        <v>6</v>
      </c>
      <c r="G154" s="174">
        <v>98</v>
      </c>
      <c r="H154" s="2"/>
    </row>
    <row r="155" spans="2:8">
      <c r="B155" s="7"/>
      <c r="C155" s="72" t="s">
        <v>132</v>
      </c>
      <c r="D155" s="2"/>
      <c r="E155" s="2"/>
      <c r="F155" s="2"/>
      <c r="G155" s="175"/>
      <c r="H155" s="2"/>
    </row>
    <row r="156" spans="2:8">
      <c r="B156" s="7">
        <v>115</v>
      </c>
      <c r="C156" s="82" t="s">
        <v>216</v>
      </c>
      <c r="D156" s="36">
        <v>2022</v>
      </c>
      <c r="E156" s="11" t="s">
        <v>15</v>
      </c>
      <c r="F156" s="11" t="s">
        <v>5</v>
      </c>
      <c r="G156" s="176">
        <v>93</v>
      </c>
      <c r="H156" s="2"/>
    </row>
    <row r="157" spans="2:8">
      <c r="B157" s="41">
        <f t="shared" ref="B157:B164" si="16">SUM(B156+1)</f>
        <v>116</v>
      </c>
      <c r="C157" s="82" t="s">
        <v>217</v>
      </c>
      <c r="D157" s="36">
        <v>2023</v>
      </c>
      <c r="E157" s="11" t="s">
        <v>15</v>
      </c>
      <c r="F157" s="11" t="s">
        <v>5</v>
      </c>
      <c r="G157" s="176">
        <v>91</v>
      </c>
      <c r="H157" s="2"/>
    </row>
    <row r="158" spans="2:8">
      <c r="B158" s="41">
        <f t="shared" si="16"/>
        <v>117</v>
      </c>
      <c r="C158" s="2" t="s">
        <v>218</v>
      </c>
      <c r="D158" s="36">
        <v>2023</v>
      </c>
      <c r="E158" s="11" t="s">
        <v>15</v>
      </c>
      <c r="F158" s="11" t="s">
        <v>5</v>
      </c>
      <c r="G158" s="176">
        <v>93</v>
      </c>
      <c r="H158" s="2"/>
    </row>
    <row r="159" spans="2:8">
      <c r="B159" s="41">
        <f t="shared" si="16"/>
        <v>118</v>
      </c>
      <c r="C159" s="2" t="s">
        <v>219</v>
      </c>
      <c r="D159" s="203">
        <v>2023</v>
      </c>
      <c r="E159" s="2" t="s">
        <v>1</v>
      </c>
      <c r="F159" s="11" t="s">
        <v>6</v>
      </c>
      <c r="G159" s="176">
        <v>86</v>
      </c>
      <c r="H159" s="2"/>
    </row>
    <row r="160" spans="2:8">
      <c r="B160" s="41">
        <f t="shared" si="16"/>
        <v>119</v>
      </c>
      <c r="C160" s="82" t="s">
        <v>126</v>
      </c>
      <c r="D160" s="36">
        <v>2021</v>
      </c>
      <c r="E160" s="11" t="s">
        <v>1</v>
      </c>
      <c r="F160" s="5" t="s">
        <v>6</v>
      </c>
      <c r="G160" s="176">
        <v>89</v>
      </c>
      <c r="H160" s="2"/>
    </row>
    <row r="161" spans="2:8">
      <c r="B161" s="41">
        <f t="shared" si="16"/>
        <v>120</v>
      </c>
      <c r="C161" s="70" t="s">
        <v>213</v>
      </c>
      <c r="D161" s="36">
        <v>2022</v>
      </c>
      <c r="E161" s="11" t="s">
        <v>1</v>
      </c>
      <c r="F161" s="5" t="s">
        <v>6</v>
      </c>
      <c r="G161" s="174">
        <v>98</v>
      </c>
      <c r="H161" s="2"/>
    </row>
    <row r="162" spans="2:8">
      <c r="B162" s="41">
        <f t="shared" si="16"/>
        <v>121</v>
      </c>
      <c r="C162" s="70" t="s">
        <v>127</v>
      </c>
      <c r="D162" s="36">
        <v>2023</v>
      </c>
      <c r="E162" s="11" t="s">
        <v>1</v>
      </c>
      <c r="F162" s="5" t="s">
        <v>6</v>
      </c>
      <c r="G162" s="174">
        <v>96</v>
      </c>
      <c r="H162" s="2"/>
    </row>
    <row r="163" spans="2:8">
      <c r="B163" s="41">
        <f t="shared" si="16"/>
        <v>122</v>
      </c>
      <c r="C163" s="70" t="s">
        <v>128</v>
      </c>
      <c r="D163" s="36">
        <v>2018</v>
      </c>
      <c r="E163" s="11" t="s">
        <v>15</v>
      </c>
      <c r="F163" s="5" t="s">
        <v>6</v>
      </c>
      <c r="G163" s="174">
        <v>179</v>
      </c>
      <c r="H163" s="2"/>
    </row>
    <row r="164" spans="2:8">
      <c r="B164" s="41">
        <f t="shared" si="16"/>
        <v>123</v>
      </c>
      <c r="C164" s="70" t="s">
        <v>129</v>
      </c>
      <c r="D164" s="35">
        <v>2021</v>
      </c>
      <c r="E164" s="11" t="s">
        <v>15</v>
      </c>
      <c r="F164" s="5" t="s">
        <v>6</v>
      </c>
      <c r="G164" s="174">
        <v>181</v>
      </c>
      <c r="H164" s="2"/>
    </row>
    <row r="165" spans="2:8">
      <c r="B165" s="41"/>
      <c r="C165" s="70"/>
      <c r="D165" s="35"/>
      <c r="E165" s="11"/>
      <c r="F165" s="5"/>
      <c r="G165" s="174"/>
      <c r="H165" s="2"/>
    </row>
    <row r="166" spans="2:8">
      <c r="B166" s="41"/>
      <c r="C166" s="70"/>
      <c r="D166" s="35"/>
      <c r="E166" s="11"/>
      <c r="F166" s="5"/>
      <c r="G166" s="174"/>
      <c r="H166" s="2"/>
    </row>
    <row r="167" spans="2:8">
      <c r="B167" s="41"/>
      <c r="C167" s="84" t="s">
        <v>89</v>
      </c>
      <c r="D167" s="85" t="s">
        <v>17</v>
      </c>
      <c r="E167" s="85"/>
      <c r="F167" s="19"/>
      <c r="G167" s="86" t="s">
        <v>0</v>
      </c>
      <c r="H167" s="173" t="s">
        <v>161</v>
      </c>
    </row>
    <row r="168" spans="2:8">
      <c r="B168" s="2"/>
      <c r="C168" s="71" t="s">
        <v>43</v>
      </c>
      <c r="D168" s="36"/>
      <c r="E168" s="11"/>
      <c r="F168" s="11"/>
      <c r="G168" s="177"/>
      <c r="H168" s="2"/>
    </row>
    <row r="169" spans="2:8" ht="15.6" customHeight="1">
      <c r="B169" s="7">
        <v>124</v>
      </c>
      <c r="C169" s="70" t="s">
        <v>58</v>
      </c>
      <c r="D169" s="135" t="s">
        <v>130</v>
      </c>
      <c r="E169" s="11" t="s">
        <v>1</v>
      </c>
      <c r="F169" s="5" t="s">
        <v>6</v>
      </c>
      <c r="G169" s="174">
        <v>76</v>
      </c>
      <c r="H169" s="2"/>
    </row>
    <row r="170" spans="2:8">
      <c r="B170" s="7">
        <f>SUM(B169+1)</f>
        <v>125</v>
      </c>
      <c r="C170" s="36" t="s">
        <v>131</v>
      </c>
      <c r="D170" s="36">
        <v>2024</v>
      </c>
      <c r="E170" s="5" t="s">
        <v>1</v>
      </c>
      <c r="F170" s="5" t="s">
        <v>6</v>
      </c>
      <c r="G170" s="174">
        <v>68</v>
      </c>
      <c r="H170" s="2"/>
    </row>
    <row r="171" spans="2:8">
      <c r="B171" s="7">
        <f>SUM(B170+1)</f>
        <v>126</v>
      </c>
      <c r="C171" s="36" t="s">
        <v>199</v>
      </c>
      <c r="D171" s="6">
        <v>2018</v>
      </c>
      <c r="E171" s="5" t="s">
        <v>1</v>
      </c>
      <c r="F171" s="5" t="s">
        <v>6</v>
      </c>
      <c r="G171" s="174">
        <v>122</v>
      </c>
      <c r="H171" s="2"/>
    </row>
    <row r="172" spans="2:8">
      <c r="B172" s="7"/>
      <c r="C172" s="132"/>
      <c r="D172" s="205"/>
      <c r="E172" s="206"/>
      <c r="F172" s="206"/>
      <c r="G172" s="207"/>
      <c r="H172" s="2"/>
    </row>
    <row r="173" spans="2:8">
      <c r="B173" s="7"/>
      <c r="C173" s="18" t="s">
        <v>88</v>
      </c>
      <c r="D173" s="19"/>
      <c r="E173" s="19"/>
      <c r="F173" s="19"/>
      <c r="G173" s="103"/>
      <c r="H173" s="26" t="s">
        <v>161</v>
      </c>
    </row>
    <row r="174" spans="2:8">
      <c r="B174" s="7">
        <v>127</v>
      </c>
      <c r="C174" s="2" t="s">
        <v>230</v>
      </c>
      <c r="D174" s="2">
        <v>2024</v>
      </c>
      <c r="E174" s="2" t="s">
        <v>231</v>
      </c>
      <c r="F174" s="2" t="s">
        <v>5</v>
      </c>
      <c r="G174" s="204">
        <v>49</v>
      </c>
      <c r="H174" s="2"/>
    </row>
    <row r="175" spans="2:8">
      <c r="B175" s="7">
        <f t="shared" ref="B175" si="17">SUM(B174+1)</f>
        <v>128</v>
      </c>
      <c r="C175" s="2" t="s">
        <v>233</v>
      </c>
      <c r="D175" s="2">
        <v>2024</v>
      </c>
      <c r="E175" s="2" t="s">
        <v>231</v>
      </c>
      <c r="F175" s="2" t="s">
        <v>5</v>
      </c>
      <c r="G175" s="204">
        <v>49</v>
      </c>
      <c r="H175" s="2"/>
    </row>
    <row r="176" spans="2:8">
      <c r="B176" s="104"/>
      <c r="C176" s="208" t="s">
        <v>237</v>
      </c>
      <c r="D176" s="26"/>
      <c r="E176" s="26"/>
      <c r="F176" s="26"/>
      <c r="G176" s="209" t="s">
        <v>232</v>
      </c>
      <c r="H176" s="26"/>
    </row>
    <row r="177" spans="2:8">
      <c r="B177" s="7">
        <v>129</v>
      </c>
      <c r="C177" s="78" t="s">
        <v>82</v>
      </c>
      <c r="D177" s="60" t="s">
        <v>48</v>
      </c>
      <c r="E177" s="6" t="s">
        <v>85</v>
      </c>
      <c r="F177" s="5" t="s">
        <v>6</v>
      </c>
      <c r="G177" s="174">
        <v>15</v>
      </c>
      <c r="H177" s="2"/>
    </row>
    <row r="178" spans="2:8">
      <c r="B178" s="7">
        <f t="shared" ref="B178:B190" si="18">SUM(B177+1)</f>
        <v>130</v>
      </c>
      <c r="C178" s="36" t="s">
        <v>83</v>
      </c>
      <c r="D178" s="60" t="s">
        <v>48</v>
      </c>
      <c r="E178" s="6" t="s">
        <v>85</v>
      </c>
      <c r="F178" s="5" t="s">
        <v>6</v>
      </c>
      <c r="G178" s="174">
        <v>15</v>
      </c>
      <c r="H178" s="2"/>
    </row>
    <row r="179" spans="2:8">
      <c r="B179" s="7">
        <f t="shared" si="18"/>
        <v>131</v>
      </c>
      <c r="C179" s="36" t="s">
        <v>221</v>
      </c>
      <c r="D179" s="60" t="s">
        <v>48</v>
      </c>
      <c r="E179" s="6" t="s">
        <v>85</v>
      </c>
      <c r="F179" s="5" t="s">
        <v>5</v>
      </c>
      <c r="G179" s="174">
        <v>15</v>
      </c>
      <c r="H179" s="2"/>
    </row>
    <row r="180" spans="2:8">
      <c r="B180" s="7">
        <f t="shared" si="18"/>
        <v>132</v>
      </c>
      <c r="C180" s="36" t="s">
        <v>55</v>
      </c>
      <c r="D180" s="60" t="s">
        <v>48</v>
      </c>
      <c r="E180" s="6" t="s">
        <v>85</v>
      </c>
      <c r="F180" s="5" t="s">
        <v>6</v>
      </c>
      <c r="G180" s="174">
        <v>19</v>
      </c>
      <c r="H180" s="2"/>
    </row>
    <row r="181" spans="2:8">
      <c r="B181" s="7">
        <f t="shared" si="18"/>
        <v>133</v>
      </c>
      <c r="C181" s="36" t="s">
        <v>56</v>
      </c>
      <c r="D181" s="60" t="s">
        <v>48</v>
      </c>
      <c r="E181" s="6" t="s">
        <v>85</v>
      </c>
      <c r="F181" s="5" t="s">
        <v>6</v>
      </c>
      <c r="G181" s="174">
        <v>26</v>
      </c>
      <c r="H181" s="2"/>
    </row>
    <row r="182" spans="2:8">
      <c r="B182" s="7">
        <f t="shared" si="18"/>
        <v>134</v>
      </c>
      <c r="C182" s="36" t="s">
        <v>228</v>
      </c>
      <c r="D182" s="60" t="s">
        <v>48</v>
      </c>
      <c r="E182" s="6" t="s">
        <v>85</v>
      </c>
      <c r="F182" s="5" t="s">
        <v>6</v>
      </c>
      <c r="G182" s="174">
        <v>28</v>
      </c>
      <c r="H182" s="2"/>
    </row>
    <row r="183" spans="2:8">
      <c r="B183" s="7">
        <f t="shared" si="18"/>
        <v>135</v>
      </c>
      <c r="C183" s="36" t="s">
        <v>222</v>
      </c>
      <c r="D183" s="60" t="s">
        <v>48</v>
      </c>
      <c r="E183" s="6" t="s">
        <v>85</v>
      </c>
      <c r="F183" s="5" t="s">
        <v>6</v>
      </c>
      <c r="G183" s="174">
        <v>49</v>
      </c>
      <c r="H183" s="2"/>
    </row>
    <row r="184" spans="2:8">
      <c r="B184" s="7">
        <f t="shared" si="18"/>
        <v>136</v>
      </c>
      <c r="C184" s="36" t="s">
        <v>223</v>
      </c>
      <c r="D184" s="60" t="s">
        <v>48</v>
      </c>
      <c r="E184" s="6" t="s">
        <v>85</v>
      </c>
      <c r="F184" s="5" t="s">
        <v>6</v>
      </c>
      <c r="G184" s="174">
        <v>58</v>
      </c>
      <c r="H184" s="2"/>
    </row>
    <row r="185" spans="2:8">
      <c r="B185" s="7">
        <f t="shared" si="18"/>
        <v>137</v>
      </c>
      <c r="C185" s="77" t="s">
        <v>229</v>
      </c>
      <c r="D185" s="60" t="s">
        <v>48</v>
      </c>
      <c r="E185" s="6" t="s">
        <v>85</v>
      </c>
      <c r="F185" s="5" t="s">
        <v>6</v>
      </c>
      <c r="G185" s="174">
        <v>149</v>
      </c>
      <c r="H185" s="2"/>
    </row>
    <row r="186" spans="2:8">
      <c r="B186" s="7">
        <f t="shared" si="18"/>
        <v>138</v>
      </c>
      <c r="C186" s="77" t="s">
        <v>227</v>
      </c>
      <c r="D186" s="60" t="s">
        <v>48</v>
      </c>
      <c r="E186" s="6" t="s">
        <v>226</v>
      </c>
      <c r="F186" s="5" t="s">
        <v>6</v>
      </c>
      <c r="G186" s="174">
        <v>27</v>
      </c>
      <c r="H186" s="2"/>
    </row>
    <row r="187" spans="2:8">
      <c r="B187" s="7">
        <f t="shared" si="18"/>
        <v>139</v>
      </c>
      <c r="C187" s="77" t="s">
        <v>225</v>
      </c>
      <c r="D187" s="60" t="s">
        <v>48</v>
      </c>
      <c r="E187" s="6" t="s">
        <v>226</v>
      </c>
      <c r="F187" s="5" t="s">
        <v>6</v>
      </c>
      <c r="G187" s="174">
        <v>39</v>
      </c>
      <c r="H187" s="2"/>
    </row>
    <row r="188" spans="2:8">
      <c r="B188" s="7">
        <f t="shared" si="18"/>
        <v>140</v>
      </c>
      <c r="C188" s="77" t="s">
        <v>224</v>
      </c>
      <c r="D188" s="60" t="s">
        <v>48</v>
      </c>
      <c r="E188" s="6" t="s">
        <v>85</v>
      </c>
      <c r="F188" s="5" t="s">
        <v>5</v>
      </c>
      <c r="G188" s="174">
        <v>27</v>
      </c>
      <c r="H188" s="2"/>
    </row>
    <row r="189" spans="2:8">
      <c r="B189" s="7">
        <f t="shared" si="18"/>
        <v>141</v>
      </c>
      <c r="C189" s="77" t="s">
        <v>53</v>
      </c>
      <c r="D189" s="60" t="s">
        <v>48</v>
      </c>
      <c r="E189" s="6" t="s">
        <v>85</v>
      </c>
      <c r="F189" s="5" t="s">
        <v>6</v>
      </c>
      <c r="G189" s="174">
        <v>27</v>
      </c>
      <c r="H189" s="2"/>
    </row>
    <row r="190" spans="2:8">
      <c r="B190" s="7">
        <f t="shared" si="18"/>
        <v>142</v>
      </c>
      <c r="C190" s="77" t="s">
        <v>54</v>
      </c>
      <c r="D190" s="60" t="s">
        <v>48</v>
      </c>
      <c r="E190" s="6" t="s">
        <v>85</v>
      </c>
      <c r="F190" s="5" t="s">
        <v>6</v>
      </c>
      <c r="G190" s="174">
        <v>54</v>
      </c>
      <c r="H190" s="2"/>
    </row>
    <row r="191" spans="2:8" ht="15" thickBot="1"/>
    <row r="192" spans="2:8" ht="22.2" thickTop="1" thickBot="1">
      <c r="B192" s="109"/>
      <c r="C192" s="108" t="s">
        <v>52</v>
      </c>
      <c r="D192" s="105"/>
      <c r="E192" s="106"/>
      <c r="F192" s="107"/>
      <c r="G192" s="118"/>
    </row>
    <row r="193" spans="2:8" ht="16.2" thickTop="1">
      <c r="B193" s="154"/>
      <c r="C193" s="91" t="s">
        <v>70</v>
      </c>
      <c r="D193" s="38"/>
      <c r="E193" s="38"/>
      <c r="F193" s="38"/>
      <c r="G193" s="92" t="s">
        <v>12</v>
      </c>
      <c r="H193" s="2" t="s">
        <v>162</v>
      </c>
    </row>
    <row r="194" spans="2:8">
      <c r="B194" s="155">
        <v>143</v>
      </c>
      <c r="C194" s="44" t="s">
        <v>60</v>
      </c>
      <c r="D194" s="136">
        <v>2025</v>
      </c>
      <c r="E194" s="46" t="s">
        <v>4</v>
      </c>
      <c r="F194" s="46" t="s">
        <v>6</v>
      </c>
      <c r="G194" s="114">
        <v>111</v>
      </c>
      <c r="H194" s="2"/>
    </row>
    <row r="195" spans="2:8">
      <c r="B195" s="156">
        <f t="shared" ref="B195" si="19">B194+1</f>
        <v>144</v>
      </c>
      <c r="C195" s="44" t="s">
        <v>20</v>
      </c>
      <c r="D195" s="136">
        <v>2025</v>
      </c>
      <c r="E195" s="46" t="s">
        <v>4</v>
      </c>
      <c r="F195" s="46" t="s">
        <v>5</v>
      </c>
      <c r="G195" s="114">
        <v>111</v>
      </c>
      <c r="H195" s="2"/>
    </row>
    <row r="196" spans="2:8">
      <c r="B196" s="156">
        <f>B195+1</f>
        <v>145</v>
      </c>
      <c r="C196" s="44" t="s">
        <v>19</v>
      </c>
      <c r="D196" s="136">
        <v>2025</v>
      </c>
      <c r="E196" s="46" t="s">
        <v>4</v>
      </c>
      <c r="F196" s="46" t="s">
        <v>8</v>
      </c>
      <c r="G196" s="114">
        <v>111</v>
      </c>
      <c r="H196" s="2"/>
    </row>
    <row r="197" spans="2:8">
      <c r="B197" s="157"/>
      <c r="C197" s="43" t="s">
        <v>39</v>
      </c>
      <c r="D197" s="36"/>
      <c r="E197" s="2"/>
      <c r="F197" s="2"/>
      <c r="G197" s="2"/>
      <c r="H197" s="2"/>
    </row>
    <row r="198" spans="2:8">
      <c r="B198" s="155">
        <v>146</v>
      </c>
      <c r="C198" s="45" t="s">
        <v>40</v>
      </c>
      <c r="D198" s="136">
        <v>2025</v>
      </c>
      <c r="E198" s="97" t="s">
        <v>84</v>
      </c>
      <c r="F198" s="46" t="s">
        <v>5</v>
      </c>
      <c r="G198" s="114">
        <v>111</v>
      </c>
      <c r="H198" s="2"/>
    </row>
    <row r="199" spans="2:8">
      <c r="B199" s="156">
        <f t="shared" ref="B199" si="20">B198+1</f>
        <v>147</v>
      </c>
      <c r="C199" s="45" t="s">
        <v>165</v>
      </c>
      <c r="D199" s="136">
        <v>2025</v>
      </c>
      <c r="E199" s="97" t="s">
        <v>84</v>
      </c>
      <c r="F199" s="46" t="s">
        <v>6</v>
      </c>
      <c r="G199" s="114">
        <v>111</v>
      </c>
      <c r="H199" s="2"/>
    </row>
    <row r="200" spans="2:8">
      <c r="B200" s="158"/>
      <c r="C200" s="43" t="s">
        <v>71</v>
      </c>
      <c r="D200" s="36"/>
      <c r="E200" s="6"/>
      <c r="F200" s="1"/>
      <c r="G200" s="1"/>
      <c r="H200" s="2"/>
    </row>
    <row r="201" spans="2:8">
      <c r="B201" s="159">
        <v>148</v>
      </c>
      <c r="C201" s="56" t="s">
        <v>68</v>
      </c>
      <c r="D201" s="136">
        <v>2025</v>
      </c>
      <c r="E201" s="97" t="s">
        <v>14</v>
      </c>
      <c r="F201" s="46" t="s">
        <v>5</v>
      </c>
      <c r="G201" s="114">
        <v>111</v>
      </c>
      <c r="H201" s="2"/>
    </row>
    <row r="202" spans="2:8">
      <c r="B202" s="156">
        <f t="shared" ref="B202:B203" si="21">B201+1</f>
        <v>149</v>
      </c>
      <c r="C202" s="56" t="s">
        <v>69</v>
      </c>
      <c r="D202" s="136">
        <v>2025</v>
      </c>
      <c r="E202" s="97" t="s">
        <v>14</v>
      </c>
      <c r="F202" s="46" t="s">
        <v>6</v>
      </c>
      <c r="G202" s="114">
        <v>111</v>
      </c>
      <c r="H202" s="2"/>
    </row>
    <row r="203" spans="2:8">
      <c r="B203" s="156">
        <f t="shared" si="21"/>
        <v>150</v>
      </c>
      <c r="C203" s="56" t="s">
        <v>49</v>
      </c>
      <c r="D203" s="136">
        <v>2025</v>
      </c>
      <c r="E203" s="97" t="s">
        <v>14</v>
      </c>
      <c r="F203" s="46" t="s">
        <v>8</v>
      </c>
      <c r="G203" s="114">
        <v>111</v>
      </c>
      <c r="H203" s="2"/>
    </row>
    <row r="204" spans="2:8">
      <c r="C204" s="54" t="s">
        <v>163</v>
      </c>
      <c r="E204" s="55"/>
      <c r="F204" s="37"/>
      <c r="G204" s="37"/>
    </row>
    <row r="205" spans="2:8">
      <c r="C205" s="54"/>
      <c r="E205" s="55"/>
      <c r="F205" s="37"/>
      <c r="G205" s="37"/>
    </row>
    <row r="215" spans="1:9">
      <c r="A215" s="160" t="s">
        <v>234</v>
      </c>
    </row>
    <row r="216" spans="1:9">
      <c r="A216" s="160" t="s">
        <v>235</v>
      </c>
    </row>
    <row r="218" spans="1:9" ht="15">
      <c r="C218" s="161" t="s">
        <v>149</v>
      </c>
    </row>
    <row r="219" spans="1:9" ht="15">
      <c r="C219" s="161" t="s">
        <v>150</v>
      </c>
    </row>
    <row r="220" spans="1:9" ht="15">
      <c r="C220" s="161"/>
    </row>
    <row r="221" spans="1:9" ht="15">
      <c r="C221" s="161"/>
    </row>
    <row r="222" spans="1:9" ht="25.8">
      <c r="B222" s="171" t="s">
        <v>151</v>
      </c>
      <c r="F222" s="170"/>
      <c r="G222" s="170"/>
      <c r="H222" s="170"/>
      <c r="I222" s="170"/>
    </row>
    <row r="223" spans="1:9" ht="12" customHeight="1">
      <c r="C223" s="171"/>
      <c r="F223" s="170"/>
      <c r="G223" s="170"/>
      <c r="H223" s="170"/>
      <c r="I223" s="170"/>
    </row>
    <row r="224" spans="1:9" ht="18">
      <c r="B224" s="210" t="s">
        <v>181</v>
      </c>
      <c r="E224" s="163"/>
      <c r="F224" s="163"/>
      <c r="G224" s="163"/>
      <c r="H224" s="163"/>
      <c r="I224" s="163"/>
    </row>
    <row r="226" spans="2:8">
      <c r="B226" t="s">
        <v>152</v>
      </c>
    </row>
    <row r="227" spans="2:8" ht="32.4" customHeight="1">
      <c r="B227" s="216" t="s">
        <v>236</v>
      </c>
      <c r="C227" s="216"/>
      <c r="D227" s="216"/>
      <c r="E227" s="216"/>
      <c r="F227" s="216"/>
      <c r="G227" s="216"/>
      <c r="H227" s="216"/>
    </row>
    <row r="228" spans="2:8">
      <c r="B228" t="s">
        <v>153</v>
      </c>
    </row>
    <row r="229" spans="2:8" ht="15.6">
      <c r="B229" s="162" t="s">
        <v>176</v>
      </c>
    </row>
    <row r="230" spans="2:8">
      <c r="B230" t="s">
        <v>154</v>
      </c>
    </row>
    <row r="231" spans="2:8" ht="15.6">
      <c r="B231" s="162" t="s">
        <v>177</v>
      </c>
    </row>
    <row r="232" spans="2:8" ht="15.6">
      <c r="C232" s="163"/>
    </row>
    <row r="233" spans="2:8" ht="21">
      <c r="C233" s="164" t="s">
        <v>155</v>
      </c>
    </row>
    <row r="235" spans="2:8" ht="15.6">
      <c r="C235" s="165" t="s">
        <v>156</v>
      </c>
    </row>
    <row r="236" spans="2:8" ht="15.6">
      <c r="C236" s="165" t="s">
        <v>157</v>
      </c>
    </row>
    <row r="238" spans="2:8" ht="15.6">
      <c r="C238" s="166" t="s">
        <v>158</v>
      </c>
    </row>
    <row r="239" spans="2:8" ht="15.6">
      <c r="D239" s="166"/>
    </row>
    <row r="240" spans="2:8" ht="18">
      <c r="C240" s="167" t="s">
        <v>179</v>
      </c>
    </row>
    <row r="241" spans="3:3" ht="18">
      <c r="C241" s="168" t="s">
        <v>178</v>
      </c>
    </row>
    <row r="242" spans="3:3" ht="18">
      <c r="C242" s="169"/>
    </row>
    <row r="243" spans="3:3" ht="15.6">
      <c r="C243" s="165" t="s">
        <v>159</v>
      </c>
    </row>
    <row r="244" spans="3:3" ht="15.6">
      <c r="C244" s="165" t="s">
        <v>160</v>
      </c>
    </row>
    <row r="245" spans="3:3" ht="15.6">
      <c r="C245" s="165" t="s">
        <v>180</v>
      </c>
    </row>
  </sheetData>
  <mergeCells count="2">
    <mergeCell ref="C114:G114"/>
    <mergeCell ref="B227:H227"/>
  </mergeCells>
  <pageMargins left="0.39370078740157483" right="0.31496062992125984" top="0.31496062992125984" bottom="0.11811023622047245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 Aerts</cp:lastModifiedBy>
  <cp:lastPrinted>2026-09-11T19:09:46Z</cp:lastPrinted>
  <dcterms:created xsi:type="dcterms:W3CDTF">2021-02-10T17:05:41Z</dcterms:created>
  <dcterms:modified xsi:type="dcterms:W3CDTF">2026-09-18T21:56:36Z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