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jean_\Documents\SAVINOLI\Groupage\Blanco bestelbonnen en originelen\bestelbonnen 2026\"/>
    </mc:Choice>
  </mc:AlternateContent>
  <xr:revisionPtr revIDLastSave="0" documentId="13_ncr:1_{C3055321-5663-4184-B800-2BEE025F47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1" i="1" l="1"/>
  <c r="A118" i="1"/>
  <c r="A114" i="1"/>
  <c r="A115" i="1" s="1"/>
  <c r="A171" i="1" l="1"/>
  <c r="A172" i="1" s="1"/>
  <c r="A89" i="1"/>
  <c r="A90" i="1" s="1"/>
  <c r="A91" i="1" s="1"/>
  <c r="A19" i="1"/>
  <c r="A20" i="1" s="1"/>
  <c r="A173" i="1" l="1"/>
  <c r="A174" i="1" s="1"/>
  <c r="A175" i="1" s="1"/>
  <c r="A176" i="1" s="1"/>
  <c r="A177" i="1" s="1"/>
  <c r="A178" i="1" s="1"/>
  <c r="A146" i="1" l="1"/>
  <c r="A147" i="1" s="1"/>
  <c r="A148" i="1" s="1"/>
  <c r="A45" i="1"/>
  <c r="A46" i="1" s="1"/>
  <c r="A47" i="1" s="1"/>
  <c r="A48" i="1" s="1"/>
  <c r="A49" i="1" s="1"/>
  <c r="A50" i="1" s="1"/>
  <c r="A28" i="1"/>
  <c r="A29" i="1" s="1"/>
  <c r="A30" i="1" s="1"/>
  <c r="A31" i="1" s="1"/>
  <c r="A32" i="1" s="1"/>
  <c r="A23" i="1"/>
  <c r="A24" i="1" s="1"/>
  <c r="A25" i="1" s="1"/>
  <c r="A14" i="1"/>
  <c r="A15" i="1" s="1"/>
  <c r="A16" i="1" s="1"/>
  <c r="A152" i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7" i="1" s="1"/>
  <c r="A168" i="1" s="1"/>
  <c r="A205" i="1" l="1"/>
  <c r="A206" i="1" s="1"/>
  <c r="A202" i="1"/>
  <c r="A198" i="1"/>
  <c r="A83" i="1"/>
  <c r="A84" i="1" s="1"/>
  <c r="A85" i="1" s="1"/>
  <c r="A86" i="1" s="1"/>
  <c r="A186" i="1" l="1"/>
  <c r="A187" i="1" s="1"/>
  <c r="A188" i="1" s="1"/>
  <c r="A189" i="1" s="1"/>
  <c r="A190" i="1" s="1"/>
  <c r="A191" i="1" s="1"/>
  <c r="A192" i="1" s="1"/>
  <c r="A193" i="1" s="1"/>
  <c r="A129" i="1" l="1"/>
  <c r="A130" i="1" s="1"/>
  <c r="A131" i="1" s="1"/>
  <c r="A132" i="1" s="1"/>
  <c r="A133" i="1" s="1"/>
  <c r="A135" i="1" s="1"/>
  <c r="A136" i="1" s="1"/>
  <c r="A137" i="1" s="1"/>
  <c r="A138" i="1" s="1"/>
  <c r="A139" i="1" l="1"/>
  <c r="A141" i="1" s="1"/>
  <c r="A142" i="1" s="1"/>
  <c r="A143" i="1" s="1"/>
  <c r="A181" i="1"/>
  <c r="A182" i="1" s="1"/>
  <c r="A59" i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38" i="1" l="1"/>
  <c r="A39" i="1" s="1"/>
  <c r="A40" i="1" s="1"/>
  <c r="A41" i="1" s="1"/>
  <c r="A42" i="1" s="1"/>
  <c r="A199" i="1"/>
  <c r="A94" i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</calcChain>
</file>

<file path=xl/sharedStrings.xml><?xml version="1.0" encoding="utf-8"?>
<sst xmlns="http://schemas.openxmlformats.org/spreadsheetml/2006/main" count="548" uniqueCount="242">
  <si>
    <t>€/6fl</t>
  </si>
  <si>
    <t>DOC</t>
  </si>
  <si>
    <t>S</t>
  </si>
  <si>
    <t>FRANSE WIJNEN</t>
  </si>
  <si>
    <t>IGP</t>
  </si>
  <si>
    <t>W</t>
  </si>
  <si>
    <t>R</t>
  </si>
  <si>
    <t>Les Montenay IGP Bordeaux</t>
  </si>
  <si>
    <t>Ro</t>
  </si>
  <si>
    <t>AOC</t>
  </si>
  <si>
    <t>Bodega Cortijo De Jara</t>
  </si>
  <si>
    <t>AOP</t>
  </si>
  <si>
    <t xml:space="preserve">per 3d </t>
  </si>
  <si>
    <t>ITALIAANSE wijnen</t>
  </si>
  <si>
    <t>IGT</t>
  </si>
  <si>
    <t>DOCG</t>
  </si>
  <si>
    <t>La Cave de Philip Cuvé close Brut  (Luxemburg)</t>
  </si>
  <si>
    <t>Vintage</t>
  </si>
  <si>
    <t xml:space="preserve">Bordeaux Domain de la Grave Tradition Rouge </t>
  </si>
  <si>
    <t xml:space="preserve">Astruc Etoile Rosé      ( enkel per 3 dozen van 6 flessen) </t>
  </si>
  <si>
    <t xml:space="preserve">Astruc Etoile Blanc    ( enkel per 3 dozen van 6 flessen) </t>
  </si>
  <si>
    <t>Chianti DOCG   (Casa Di Monte)</t>
  </si>
  <si>
    <t>La Capitozze Chiante Classico Riserva (C.D.M.)</t>
  </si>
  <si>
    <t>SPAANSE wijnen</t>
  </si>
  <si>
    <t xml:space="preserve">Olijfolie SAVINOLI  Extra Virgen    2 L   </t>
  </si>
  <si>
    <t>Olijven Gordal 500gr x 3</t>
  </si>
  <si>
    <t>ORBY  IGP Pays d'Oc et Bordeaux</t>
  </si>
  <si>
    <t xml:space="preserve">d.A. Teramas (Merlot -Syrah-Cabernet) Rouge                                        </t>
  </si>
  <si>
    <t xml:space="preserve">d.A. Teramas (Chardonnay)  Blanc                                                  </t>
  </si>
  <si>
    <t>d.A. Chardonnay Réserve</t>
  </si>
  <si>
    <t>d.A. Merlot Réserve</t>
  </si>
  <si>
    <t>d.A. Cabernet Sauvignon Réserve</t>
  </si>
  <si>
    <t>d.A Syrah Reservé</t>
  </si>
  <si>
    <t>d.A Pinot Noir Réservé</t>
  </si>
  <si>
    <t>d.A. Merlot</t>
  </si>
  <si>
    <t>d.A. Cabernet Sauvignon</t>
  </si>
  <si>
    <t xml:space="preserve">d.A. Malbec </t>
  </si>
  <si>
    <t>d.A. Sauvignon Blanc</t>
  </si>
  <si>
    <t>d.A. Chardonnay</t>
  </si>
  <si>
    <t xml:space="preserve">d.A. Viognier </t>
  </si>
  <si>
    <t>d.A. Enigma</t>
  </si>
  <si>
    <t>per fl.</t>
  </si>
  <si>
    <t>Af kelders Bodega Tomillar Spanje</t>
  </si>
  <si>
    <t xml:space="preserve">Airen Lorenzete        ( enkel per 3 dozen van 6 flessen)   </t>
  </si>
  <si>
    <t>DOP</t>
  </si>
  <si>
    <t>w</t>
  </si>
  <si>
    <t>Primitivo di Puglia</t>
  </si>
  <si>
    <t xml:space="preserve">Chateau Haut Baumard Graves de Vayres Rouge </t>
  </si>
  <si>
    <t>Cava  (top quality) Moli Parellada</t>
  </si>
  <si>
    <t>Prosseco en Spumante</t>
  </si>
  <si>
    <t xml:space="preserve">Trebbiano Puglia             </t>
  </si>
  <si>
    <t>Pinot Grigio Della Venezia</t>
  </si>
  <si>
    <t xml:space="preserve">CAVA Clos LA SOLEYA Brut      </t>
  </si>
  <si>
    <t xml:space="preserve">CAVA Clos La SOLEYA Brut Nature     </t>
  </si>
  <si>
    <t xml:space="preserve">Champagne Carte  d'Or  Brut ( 100% Pinot Noir)  </t>
  </si>
  <si>
    <t xml:space="preserve">Champagne Philippe Fourrier (Baroville)  </t>
  </si>
  <si>
    <t>S.A.</t>
  </si>
  <si>
    <t xml:space="preserve">Rosato Pinot Grigio di Pavia  ( Enekl per 3 dozen van 6 flessen) </t>
  </si>
  <si>
    <t>WP</t>
  </si>
  <si>
    <t>GP</t>
  </si>
  <si>
    <t>ONS SUPERVOORDEEL bij afname per 3 dozen</t>
  </si>
  <si>
    <t>Porto Quinta Romaneira (terug) en Porto Quinta Andresen - verkrijgbaar per fles</t>
  </si>
  <si>
    <t xml:space="preserve">Andresen 10 years old Port Tawny  </t>
  </si>
  <si>
    <t>Andresen 20 years old Port Tawny</t>
  </si>
  <si>
    <t xml:space="preserve">Port Ruby Reserve Romaneira </t>
  </si>
  <si>
    <t xml:space="preserve">Porto LBV 2015 + Giftbox </t>
  </si>
  <si>
    <t>A0C</t>
  </si>
  <si>
    <t>Grande Passolo Rosso Salento IGT ( 94punten Luca Maroni)</t>
  </si>
  <si>
    <t>Primitivo Tenute Ducali di Manduria Puglia</t>
  </si>
  <si>
    <t>Rocca/ Dezani/ Curatole ARINI/Casa Di Monte /Montresor</t>
  </si>
  <si>
    <t>Valpollicella  Classico Capitel della Crossara (Montresor)</t>
  </si>
  <si>
    <t xml:space="preserve">Sarotto langhe Nebiole DOC </t>
  </si>
  <si>
    <t xml:space="preserve">Sarotto GAVI del commune di Gavi </t>
  </si>
  <si>
    <t>Astruc Etoile Rouge   ( enkel per 3 dozen van 6 flessen)</t>
  </si>
  <si>
    <t xml:space="preserve">Champagne Brut Réserve ( 60% pinot noir - 40% Chardonnay)   </t>
  </si>
  <si>
    <t xml:space="preserve">Champagne Pinot Blanc Brut ( 100% Pinot Blanc)  </t>
  </si>
  <si>
    <t xml:space="preserve">Champagne Pinot Meunier Brut ( 100% Pinot Munier) </t>
  </si>
  <si>
    <t xml:space="preserve">Champagne Millésime Brut ( 100% Pinot Noir)   </t>
  </si>
  <si>
    <t xml:space="preserve">Champagne Prestige Brut (100% Chardonnay) </t>
  </si>
  <si>
    <t xml:space="preserve">Les Montenay Viognier </t>
  </si>
  <si>
    <t>Les Montenay Merlot</t>
  </si>
  <si>
    <t xml:space="preserve">ORBY Merlot - BIO - Bordeaux Supérieur  </t>
  </si>
  <si>
    <t xml:space="preserve">Chablis Chateau Chartron et Trebuchet </t>
  </si>
  <si>
    <t>SPAANSE producten  (High Quality)  - reeds ernstige prijstijging op olijfolie!</t>
  </si>
  <si>
    <t xml:space="preserve">Chardonnay Italia Variètale </t>
  </si>
  <si>
    <t xml:space="preserve">Appassimento Rosso Passito                </t>
  </si>
  <si>
    <t xml:space="preserve">Sarotto Barbara d'Alba </t>
  </si>
  <si>
    <t xml:space="preserve">VERVOLG Franse wijnen </t>
  </si>
  <si>
    <t xml:space="preserve">Rocca Bianco  Terra Siciliane -lupo Nero ( enkel per 3 dozen van 6 flessen) </t>
  </si>
  <si>
    <t xml:space="preserve">Rocca Rosso Terra Siciliane- Lupo Nero( Enkel per 3 dozen van 6 flessen) </t>
  </si>
  <si>
    <t>Af Kelders Domaines  Astruc  IGP Frankrijk</t>
  </si>
  <si>
    <t>Af kelders Rocca Italië</t>
  </si>
  <si>
    <r>
      <t xml:space="preserve">8 SECCO Prosecco DOC  </t>
    </r>
    <r>
      <rPr>
        <sz val="8"/>
        <color rgb="FFFF0000"/>
        <rFont val="Arial"/>
        <family val="2"/>
      </rPr>
      <t xml:space="preserve"> </t>
    </r>
    <r>
      <rPr>
        <sz val="8"/>
        <color theme="1"/>
        <rFont val="Arial"/>
        <family val="2"/>
      </rPr>
      <t>Extra Dry Millisimato Rocca</t>
    </r>
    <r>
      <rPr>
        <sz val="8"/>
        <color rgb="FFFF0000"/>
        <rFont val="Arial"/>
        <family val="2"/>
      </rPr>
      <t xml:space="preserve"> </t>
    </r>
  </si>
  <si>
    <t xml:space="preserve">Vino Roble  CDJ 6m      </t>
  </si>
  <si>
    <t xml:space="preserve">Vino Roble CDJ 12m  </t>
  </si>
  <si>
    <t>d.A. Syrah Viognier Réserve</t>
  </si>
  <si>
    <t>Chateau La Croix de Pez - Saint- Estèphe</t>
  </si>
  <si>
    <t>Chateau Laniotte Saint-Emillion Grand Cru Classé</t>
  </si>
  <si>
    <t>Les Montenay Merlot-Cabernet Sauvignon Boisé Réservé</t>
  </si>
  <si>
    <t xml:space="preserve">Les Montenay Chardonnay-Viognier Boisé Réserve </t>
  </si>
  <si>
    <r>
      <t xml:space="preserve">Lienzo Verdejo-Sauvignon Blanc </t>
    </r>
    <r>
      <rPr>
        <sz val="10"/>
        <color rgb="FFFF0000"/>
        <rFont val="Calibri"/>
        <family val="2"/>
        <scheme val="minor"/>
      </rPr>
      <t>Premium Blend</t>
    </r>
  </si>
  <si>
    <t>Vermentino Guardia dei Mori</t>
  </si>
  <si>
    <t xml:space="preserve">Sangiovese Rocca Puglia       </t>
  </si>
  <si>
    <t>Porto Vintage 2019/2020</t>
  </si>
  <si>
    <t xml:space="preserve">Fine Port Tawny Romaneira (super elegante porto) </t>
  </si>
  <si>
    <t xml:space="preserve">Fine Port Ruby Romaneira (super elegante porto) </t>
  </si>
  <si>
    <t xml:space="preserve">Fine Port White Romaneira (zachte porto wit) </t>
  </si>
  <si>
    <t>DO</t>
  </si>
  <si>
    <t>DOGP</t>
  </si>
  <si>
    <r>
      <rPr>
        <sz val="10"/>
        <color theme="1"/>
        <rFont val="Calibri"/>
        <family val="2"/>
      </rPr>
      <t xml:space="preserve">Chardonnay-Viognier "Lot 07" </t>
    </r>
    <r>
      <rPr>
        <sz val="10"/>
        <color rgb="FFFF0000"/>
        <rFont val="Calibri"/>
        <family val="2"/>
      </rPr>
      <t xml:space="preserve">  </t>
    </r>
  </si>
  <si>
    <t xml:space="preserve">Languedoc Rouge "Lot 08"             </t>
  </si>
  <si>
    <t>Portugese wijnen en Porto</t>
  </si>
  <si>
    <t xml:space="preserve">VERVOLG Italiaanse  wijnen </t>
  </si>
  <si>
    <t>Bosca Prosecco DOC Five stars collection Brut</t>
  </si>
  <si>
    <t>Bosca Piemonte DOC Five stars collection extra dry</t>
  </si>
  <si>
    <t xml:space="preserve">CAVA ELXamfra Organic Ecologic Brut </t>
  </si>
  <si>
    <t>CAVA El Xamfra Brut Rosé</t>
  </si>
  <si>
    <t>Rafale Chardonnay</t>
  </si>
  <si>
    <t>Rafale Sauvignon Blanc</t>
  </si>
  <si>
    <t>Rafale Syrah</t>
  </si>
  <si>
    <t>Rafale Cabernet Sauvignon</t>
  </si>
  <si>
    <t>Rafale  IGP Languedoc/Roussilon</t>
  </si>
  <si>
    <t xml:space="preserve">Origines Chateau La Roche  Bordeaux Superieur BIO  </t>
  </si>
  <si>
    <t xml:space="preserve">Origines Domain Gilpine Cotes du Rhone BIO  </t>
  </si>
  <si>
    <t>Château Haut-Goujon Montagne Saint-Emillion</t>
  </si>
  <si>
    <t>Château Haut-Goujon Lalande Pomerol</t>
  </si>
  <si>
    <t xml:space="preserve">Château Rochebert rouge </t>
  </si>
  <si>
    <t>BOURGOGNE</t>
  </si>
  <si>
    <t xml:space="preserve">Tomillar Crianza Tempranillo    </t>
  </si>
  <si>
    <t xml:space="preserve">Tomillar Reserva Cabernet/Tempranillo  </t>
  </si>
  <si>
    <r>
      <t xml:space="preserve">Lienzo Airen Pie Franco </t>
    </r>
    <r>
      <rPr>
        <sz val="10"/>
        <color rgb="FFFF0000"/>
        <rFont val="Calibri"/>
        <family val="2"/>
        <scheme val="minor"/>
      </rPr>
      <t>Premium Blend</t>
    </r>
  </si>
  <si>
    <t>VERVOLG Franse wijnen  ASTRUC</t>
  </si>
  <si>
    <t>Cuvé close Brut / Crémant/Blanquette de Limoux</t>
  </si>
  <si>
    <t>Crémant de limoux Brut Martinolles</t>
  </si>
  <si>
    <t>Blanquette AOP de Limoux Brut Martinolles (Blanc des Blancs)</t>
  </si>
  <si>
    <t>nieuw</t>
  </si>
  <si>
    <t xml:space="preserve">Bellaluna Cuvee Blanc des Blancs Dezzani Vino Spumante Extra Dry  </t>
  </si>
  <si>
    <t>IT</t>
  </si>
  <si>
    <t xml:space="preserve">HEERLIJKE BUBBELS </t>
  </si>
  <si>
    <t>WIJNAANBOD</t>
  </si>
  <si>
    <t>Rafale Merlot</t>
  </si>
  <si>
    <t>Les Montenay Chardonnay-Colombard</t>
  </si>
  <si>
    <t>Bordeaux Domain de la Grave Tradition Blanc</t>
  </si>
  <si>
    <t>Bordeaux Domain de la grave Tradition Rosé</t>
  </si>
  <si>
    <t xml:space="preserve">Les Montenay Cabernet Sauvignon </t>
  </si>
  <si>
    <t xml:space="preserve">Les Montenay Grenache rosé </t>
  </si>
  <si>
    <t>Chateau Haut Bessac Entre-Deux-Mers</t>
  </si>
  <si>
    <t xml:space="preserve">Chateau GARDEROSE-COLLECTION Montagne Saint-Emilion </t>
  </si>
  <si>
    <t>Chateau Bel-Air Marguerite Eifel (zilver Lyon 2021)(aanrader)</t>
  </si>
  <si>
    <t xml:space="preserve">Chateau Haut-Montil Saint-Emillion Grand Cru </t>
  </si>
  <si>
    <t>Chateau ROQUE LE MAYNE-COLLECTION C. Côtes de Bordeaux</t>
  </si>
  <si>
    <t>Chateau Aegerter Pinot Noir</t>
  </si>
  <si>
    <t>Chateau Aegerter Chardonnay</t>
  </si>
  <si>
    <t>Chateau Aegerter Chablis "les Opales"</t>
  </si>
  <si>
    <t>Château Aegerter Pouilly Fuissé 2023</t>
  </si>
  <si>
    <t>2021/2023</t>
  </si>
  <si>
    <t>2020/2023</t>
  </si>
  <si>
    <t>AOC Côtes du Rhône villages "Gadagne" - Camazet 2022</t>
  </si>
  <si>
    <t xml:space="preserve"> Bordeaux/Grave de Vayres</t>
  </si>
  <si>
    <r>
      <rPr>
        <b/>
        <sz val="9"/>
        <color rgb="FFFF0000"/>
        <rFont val="Arial "/>
      </rPr>
      <t xml:space="preserve">VINS DOMAINES ASTRUC </t>
    </r>
    <r>
      <rPr>
        <b/>
        <sz val="10"/>
        <color rgb="FFFF0000"/>
        <rFont val="Arial "/>
      </rPr>
      <t xml:space="preserve"> (Pays d'OC - Malras)     d.A. Réservé  en d'A Classique     </t>
    </r>
  </si>
  <si>
    <t>2023/2024</t>
  </si>
  <si>
    <t xml:space="preserve">Ole de Passion Macabeo </t>
  </si>
  <si>
    <t xml:space="preserve">Bodega y Almazara- Virgen de las Vinas- Tomillar La Mancha </t>
  </si>
  <si>
    <t xml:space="preserve">Ole de Aromas Bobal </t>
  </si>
  <si>
    <t xml:space="preserve">Ole de Rose Rosado Bobal  </t>
  </si>
  <si>
    <t xml:space="preserve">Cupido Bobal </t>
  </si>
  <si>
    <t xml:space="preserve">Cupido Macabeo            </t>
  </si>
  <si>
    <t xml:space="preserve">Pepenillos (augurkjes) 500gr x 3 </t>
  </si>
  <si>
    <t>Vino Bianco CDJ Gewurztraminer</t>
  </si>
  <si>
    <t>Nero d'Avola Sicilië Rocca</t>
  </si>
  <si>
    <t>Bodega La Cepa de Pelayo Manchuela  BIO</t>
  </si>
  <si>
    <t>Belconte Rocco  Rosso Salento ( Gold Medal) (aanrader)</t>
  </si>
  <si>
    <t xml:space="preserve">Barbera d'Asti Superiore La Luna et le Stelle </t>
  </si>
  <si>
    <t>Moscato D'Asti Morelli</t>
  </si>
  <si>
    <t>2019/2020</t>
  </si>
  <si>
    <t>Sarotto Gavi Aurora</t>
  </si>
  <si>
    <t>Sarotto Langhe Arnais Rombo Oro</t>
  </si>
  <si>
    <t>Sarotto Dolcetto d'Alba Angeli</t>
  </si>
  <si>
    <t>Sarotto Barbera D'Asti Superiore Rombo Marone</t>
  </si>
  <si>
    <t>Sarotto Barbaresco Riserva Rombo Viola</t>
  </si>
  <si>
    <t xml:space="preserve">Sarotto Barolo "Pezole" Terre dei Celti </t>
  </si>
  <si>
    <t>2022/2024</t>
  </si>
  <si>
    <t xml:space="preserve">Sangiovese-Primitivo Rocca-Puglia </t>
  </si>
  <si>
    <t xml:space="preserve">Azienda Roberto SAROTTO Piëmonte  </t>
  </si>
  <si>
    <t>2019/2021</t>
  </si>
  <si>
    <t>Porto Tawny 20 years Romaneira (exclusief- beperkte oplage)</t>
  </si>
  <si>
    <r>
      <t xml:space="preserve">Olijfolie SAVINOLI  Extra Virgen </t>
    </r>
    <r>
      <rPr>
        <sz val="10"/>
        <color theme="1"/>
        <rFont val="Calibri Light"/>
        <family val="2"/>
        <scheme val="major"/>
      </rPr>
      <t xml:space="preserve">   1 L </t>
    </r>
  </si>
  <si>
    <t xml:space="preserve">       S A V I N O L I</t>
  </si>
  <si>
    <t xml:space="preserve">Origines De Matignon Saint Emilion BIO </t>
  </si>
  <si>
    <t>Chateau La Croix Laroque  Cuvée Vieux Laroque Fronsac</t>
  </si>
  <si>
    <t>Chateau Tour de Gilet Bordeaux Superieur (alc.14%) (60% Petit Verdot/Merlot/Cab. Sauv.- 16m barrique) (aanrader)</t>
  </si>
  <si>
    <t>Bordeaux Domain de la Grave Cuvée Prestige Blanc</t>
  </si>
  <si>
    <t>Bordeaux Domain de la Grave Cuvée Prestige Rouge</t>
  </si>
  <si>
    <t xml:space="preserve">Rafale Cabernet Sauvignon Rosé </t>
  </si>
  <si>
    <t>Les Jolies Fillles Classique IGP Méditerane 0,75L</t>
  </si>
  <si>
    <t>Les Jolies Fillles Classique IGP Méditerane 1,5L/st</t>
  </si>
  <si>
    <t>CHATEAU MARTINOLLES Limoux</t>
  </si>
  <si>
    <t xml:space="preserve">Blanc Veilles Vignes Chardonnay  </t>
  </si>
  <si>
    <t>Chateau DE LARZAC Languedoc-Pézenas</t>
  </si>
  <si>
    <t>MAS Jean-Claude Mas Languedoc</t>
  </si>
  <si>
    <t xml:space="preserve">Esprit de Silène </t>
  </si>
  <si>
    <t>VIVE LE ROUGE Pinot Noir L'intense</t>
  </si>
  <si>
    <t>ROSORANGE VDF ORGANIC CRD (super aanrader)</t>
  </si>
  <si>
    <t>AOC Ventoux Demazet- L'estive Rosé 2024</t>
  </si>
  <si>
    <t>AOC Ventoux Demazet- L'estive Rouge 2023</t>
  </si>
  <si>
    <t>AOC Ventoux Demazet- L'estive Blanc 2024</t>
  </si>
  <si>
    <t xml:space="preserve">CÔTES DU RHÔNE Vignobles Demazet </t>
  </si>
  <si>
    <t>2017/2019</t>
  </si>
  <si>
    <t>Cadmo IGT Rosso (Casa Di Monte)</t>
  </si>
  <si>
    <t xml:space="preserve">Nero di Troija Puglia Rocca </t>
  </si>
  <si>
    <t>Primitivo Baricone IGT</t>
  </si>
  <si>
    <t xml:space="preserve">Rosé ( nieuw aanbod) Paul Mas </t>
  </si>
  <si>
    <t>Rouge Veilles Vignes Garriguet AOP (aanrader)</t>
  </si>
  <si>
    <t>Notre Dame AOP  (aanrader)</t>
  </si>
  <si>
    <t>Saint MAJAN AOP (aanrader)</t>
  </si>
  <si>
    <t>De wijnen worden enkel geleverd in dozen van 6 flessen. Uw geniet deels daarom deze voordeelprijs!</t>
  </si>
  <si>
    <t>Betalingswijze</t>
  </si>
  <si>
    <t>contant bij afhaling of per overschrijving  ten laatste 8 dagen na afhaling</t>
  </si>
  <si>
    <t>Om te bestellen</t>
  </si>
  <si>
    <t xml:space="preserve">U bent min. 18jaar ! </t>
  </si>
  <si>
    <t xml:space="preserve">1.  De bestellijst naar wens invullen en uw gegevens vermelden. </t>
  </si>
  <si>
    <t>2. of  de lijst downloaden, afdrukken en binnenbrengen bij je regioverantwoordelijke</t>
  </si>
  <si>
    <t>3. of de lijst digitaal doorsturen naar Info@savinoli.be</t>
  </si>
  <si>
    <t>De regioverantwoordelijke bericht u via mail als uw bestelling klaarstaat</t>
  </si>
  <si>
    <t xml:space="preserve">Hartelijk dank voor uw bestelling! </t>
  </si>
  <si>
    <t>Bedenk: de Groupagebestelling is enkel voor particulieren</t>
  </si>
  <si>
    <t>en ons 'edelproduct wijn'  drink je met verstand!</t>
  </si>
  <si>
    <t>Diverse wijnen uit dit aanbod kunnen gratis geproefd worden op volgende degustaties:</t>
  </si>
  <si>
    <t>Steenweg op Sevendonk 110 2360 Oud-Turnhout</t>
  </si>
  <si>
    <t>reserveren  is niet nodig</t>
  </si>
  <si>
    <t>0475/260927     of       info@savinoli.be</t>
  </si>
  <si>
    <t>en dit voor 14 maart2026</t>
  </si>
  <si>
    <t>Vermoedelijke levering 3 april 2026</t>
  </si>
  <si>
    <t>zat 28 februari 2026 15 - 19u</t>
  </si>
  <si>
    <t>7 en 8 maart 2026 op Wijnfocus te Geel 13 tot 19u</t>
  </si>
  <si>
    <t>aant.</t>
  </si>
  <si>
    <t>aantal.</t>
  </si>
  <si>
    <t>Wijnen uit het supervoordeel zijn ook apart verkrijgbaar aan €43,00/doos</t>
  </si>
  <si>
    <r>
      <t>Lienzo Merl./Cab.Sauv. /Tem.</t>
    </r>
    <r>
      <rPr>
        <sz val="10"/>
        <color theme="4" tint="-0.249977111117893"/>
        <rFont val="Calibri"/>
        <family val="2"/>
        <scheme val="minor"/>
      </rPr>
      <t xml:space="preserve"> MAGNUM</t>
    </r>
    <r>
      <rPr>
        <sz val="10"/>
        <rFont val="Calibri"/>
        <family val="2"/>
        <scheme val="minor"/>
      </rPr>
      <t xml:space="preserve"> 1,5L  per stuk</t>
    </r>
  </si>
  <si>
    <r>
      <t xml:space="preserve">Lienzo Merlot/Cab.Sauv. /Tempranillo 18m  </t>
    </r>
    <r>
      <rPr>
        <sz val="10"/>
        <color rgb="FFFF0000"/>
        <rFont val="Calibri"/>
        <family val="2"/>
        <scheme val="minor"/>
      </rPr>
      <t>Premium blend</t>
    </r>
  </si>
  <si>
    <t>49/st</t>
  </si>
  <si>
    <t>El Cardeño tinto "joven" Tempranillo DOCa Rioja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</si>
</sst>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-* #,##0.00\ [$€-1]_-;\-* #,##0.00\ [$€-1]_-;_-* &quot;-&quot;??\ [$€-1]_-"/>
  </numFmts>
  <fonts count="54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rgb="FFFF0000"/>
      <name val="Verdana"/>
      <family val="2"/>
    </font>
    <font>
      <b/>
      <sz val="9"/>
      <color theme="1"/>
      <name val="Verdana"/>
      <family val="2"/>
    </font>
    <font>
      <sz val="9"/>
      <color theme="1"/>
      <name val="Aral"/>
    </font>
    <font>
      <sz val="8"/>
      <color theme="1"/>
      <name val="Calibri"/>
      <family val="2"/>
      <scheme val="minor"/>
    </font>
    <font>
      <sz val="9"/>
      <color theme="1"/>
      <name val="Nirmala U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8"/>
      <color rgb="FFFF0000"/>
      <name val="Verdana"/>
      <family val="2"/>
    </font>
    <font>
      <sz val="8"/>
      <color theme="1"/>
      <name val="Arial"/>
      <family val="2"/>
    </font>
    <font>
      <sz val="9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 "/>
    </font>
    <font>
      <b/>
      <sz val="9"/>
      <color rgb="FFFF0000"/>
      <name val="Arial "/>
    </font>
    <font>
      <sz val="10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sz val="12"/>
      <color theme="1"/>
      <name val="Bookman Old Style"/>
      <family val="1"/>
    </font>
    <font>
      <b/>
      <sz val="9"/>
      <color indexed="10"/>
      <name val="Calibri"/>
      <family val="2"/>
      <scheme val="minor"/>
    </font>
    <font>
      <sz val="10"/>
      <name val="Calibri"/>
      <family val="2"/>
    </font>
    <font>
      <b/>
      <sz val="8"/>
      <color rgb="FFFF0000"/>
      <name val="Calibri"/>
      <family val="2"/>
    </font>
    <font>
      <sz val="10"/>
      <name val="Calibri"/>
      <family val="2"/>
      <scheme val="minor"/>
    </font>
    <font>
      <b/>
      <sz val="12"/>
      <color theme="1"/>
      <name val="Verdana"/>
      <family val="2"/>
    </font>
    <font>
      <b/>
      <sz val="12"/>
      <name val="Verdana"/>
      <family val="2"/>
    </font>
    <font>
      <sz val="16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10"/>
      <color rgb="FFFF0000"/>
      <name val="Calibri"/>
      <family val="2"/>
      <scheme val="minor"/>
    </font>
    <font>
      <sz val="18"/>
      <color rgb="FFC8AB80"/>
      <name val="Contralto Big"/>
    </font>
    <font>
      <sz val="8"/>
      <color rgb="FFFF0000"/>
      <name val="Arial"/>
      <family val="2"/>
    </font>
    <font>
      <sz val="9"/>
      <color rgb="FFFF000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 Unicode MS"/>
      <family val="2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FF0000"/>
      </diagonal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7" fillId="0" borderId="0"/>
  </cellStyleXfs>
  <cellXfs count="230">
    <xf numFmtId="0" fontId="0" fillId="0" borderId="0" xfId="0"/>
    <xf numFmtId="0" fontId="8" fillId="0" borderId="6" xfId="0" applyFont="1" applyBorder="1" applyAlignment="1">
      <alignment horizontal="center" vertical="center"/>
    </xf>
    <xf numFmtId="0" fontId="0" fillId="0" borderId="6" xfId="0" applyBorder="1"/>
    <xf numFmtId="0" fontId="1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6" xfId="0" applyFont="1" applyBorder="1"/>
    <xf numFmtId="0" fontId="16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6" xfId="0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0" fillId="0" borderId="10" xfId="0" applyBorder="1"/>
    <xf numFmtId="0" fontId="14" fillId="0" borderId="6" xfId="0" applyFont="1" applyBorder="1" applyAlignment="1">
      <alignment horizontal="center" vertical="center"/>
    </xf>
    <xf numFmtId="0" fontId="15" fillId="3" borderId="11" xfId="0" applyFont="1" applyFill="1" applyBorder="1"/>
    <xf numFmtId="0" fontId="0" fillId="3" borderId="11" xfId="0" applyFill="1" applyBorder="1"/>
    <xf numFmtId="0" fontId="0" fillId="3" borderId="9" xfId="0" applyFill="1" applyBorder="1" applyAlignment="1">
      <alignment vertical="center"/>
    </xf>
    <xf numFmtId="0" fontId="21" fillId="3" borderId="6" xfId="0" applyFont="1" applyFill="1" applyBorder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5" fillId="3" borderId="9" xfId="0" applyFont="1" applyFill="1" applyBorder="1" applyAlignment="1">
      <alignment horizontal="center" vertical="center"/>
    </xf>
    <xf numFmtId="0" fontId="0" fillId="3" borderId="6" xfId="0" applyFill="1" applyBorder="1"/>
    <xf numFmtId="0" fontId="9" fillId="0" borderId="13" xfId="0" applyFont="1" applyBorder="1" applyAlignment="1">
      <alignment horizontal="center"/>
    </xf>
    <xf numFmtId="0" fontId="1" fillId="0" borderId="6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vertical="center"/>
      <protection hidden="1"/>
    </xf>
    <xf numFmtId="0" fontId="8" fillId="0" borderId="6" xfId="0" applyFont="1" applyBorder="1" applyProtection="1">
      <protection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vertical="center"/>
      <protection hidden="1"/>
    </xf>
    <xf numFmtId="0" fontId="0" fillId="0" borderId="6" xfId="0" applyBorder="1" applyProtection="1">
      <protection hidden="1"/>
    </xf>
    <xf numFmtId="0" fontId="10" fillId="3" borderId="5" xfId="0" applyFont="1" applyFill="1" applyBorder="1" applyAlignment="1">
      <alignment vertical="center"/>
    </xf>
    <xf numFmtId="0" fontId="1" fillId="3" borderId="1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right"/>
    </xf>
    <xf numFmtId="0" fontId="2" fillId="0" borderId="6" xfId="0" applyFont="1" applyBorder="1"/>
    <xf numFmtId="0" fontId="8" fillId="0" borderId="0" xfId="0" applyFont="1" applyAlignment="1">
      <alignment horizontal="center" vertical="center"/>
    </xf>
    <xf numFmtId="0" fontId="0" fillId="0" borderId="9" xfId="0" applyBorder="1"/>
    <xf numFmtId="0" fontId="8" fillId="0" borderId="9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/>
      <protection hidden="1"/>
    </xf>
    <xf numFmtId="0" fontId="8" fillId="0" borderId="11" xfId="0" applyFont="1" applyBorder="1" applyProtection="1">
      <protection hidden="1"/>
    </xf>
    <xf numFmtId="0" fontId="8" fillId="0" borderId="9" xfId="0" applyFont="1" applyBorder="1" applyAlignment="1" applyProtection="1">
      <alignment horizontal="center" vertical="center"/>
      <protection hidden="1"/>
    </xf>
    <xf numFmtId="0" fontId="26" fillId="0" borderId="6" xfId="0" applyFont="1" applyBorder="1"/>
    <xf numFmtId="0" fontId="12" fillId="4" borderId="6" xfId="0" applyFont="1" applyFill="1" applyBorder="1"/>
    <xf numFmtId="0" fontId="8" fillId="4" borderId="6" xfId="0" applyFont="1" applyFill="1" applyBorder="1"/>
    <xf numFmtId="0" fontId="8" fillId="4" borderId="6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 wrapText="1"/>
    </xf>
    <xf numFmtId="0" fontId="27" fillId="0" borderId="6" xfId="0" applyFont="1" applyBorder="1" applyAlignment="1" applyProtection="1">
      <alignment vertical="center"/>
      <protection hidden="1"/>
    </xf>
    <xf numFmtId="0" fontId="27" fillId="0" borderId="5" xfId="0" applyFont="1" applyBorder="1" applyAlignment="1" applyProtection="1">
      <alignment vertical="center" wrapText="1"/>
      <protection hidden="1"/>
    </xf>
    <xf numFmtId="0" fontId="3" fillId="0" borderId="7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23" fillId="0" borderId="15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8" fillId="0" borderId="15" xfId="0" applyFont="1" applyBorder="1" applyAlignment="1">
      <alignment vertical="center"/>
    </xf>
    <xf numFmtId="0" fontId="29" fillId="0" borderId="5" xfId="0" applyFont="1" applyBorder="1" applyAlignment="1" applyProtection="1">
      <alignment vertical="center" wrapText="1"/>
      <protection hidden="1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4" borderId="6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left"/>
    </xf>
    <xf numFmtId="0" fontId="0" fillId="3" borderId="15" xfId="0" applyFill="1" applyBorder="1"/>
    <xf numFmtId="0" fontId="8" fillId="0" borderId="6" xfId="0" applyFont="1" applyBorder="1" applyAlignment="1">
      <alignment horizontal="right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5" fillId="0" borderId="6" xfId="0" applyFont="1" applyBorder="1" applyAlignment="1">
      <alignment vertical="center"/>
    </xf>
    <xf numFmtId="0" fontId="25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32" fillId="0" borderId="6" xfId="0" applyFont="1" applyBorder="1" applyAlignment="1">
      <alignment vertical="center"/>
    </xf>
    <xf numFmtId="0" fontId="25" fillId="0" borderId="6" xfId="0" applyFont="1" applyBorder="1"/>
    <xf numFmtId="0" fontId="33" fillId="0" borderId="6" xfId="0" applyFont="1" applyBorder="1" applyAlignment="1">
      <alignment vertical="center"/>
    </xf>
    <xf numFmtId="0" fontId="2" fillId="0" borderId="6" xfId="0" applyFont="1" applyBorder="1" applyAlignment="1">
      <alignment vertical="top" wrapText="1"/>
    </xf>
    <xf numFmtId="0" fontId="27" fillId="2" borderId="6" xfId="0" applyFont="1" applyFill="1" applyBorder="1"/>
    <xf numFmtId="0" fontId="27" fillId="2" borderId="6" xfId="0" applyFont="1" applyFill="1" applyBorder="1" applyAlignment="1">
      <alignment vertical="center"/>
    </xf>
    <xf numFmtId="0" fontId="22" fillId="2" borderId="6" xfId="0" applyFont="1" applyFill="1" applyBorder="1"/>
    <xf numFmtId="0" fontId="22" fillId="2" borderId="6" xfId="0" applyFont="1" applyFill="1" applyBorder="1" applyAlignment="1">
      <alignment vertical="center"/>
    </xf>
    <xf numFmtId="0" fontId="22" fillId="2" borderId="12" xfId="0" applyFont="1" applyFill="1" applyBorder="1"/>
    <xf numFmtId="0" fontId="2" fillId="0" borderId="6" xfId="0" applyFont="1" applyBorder="1" applyAlignment="1">
      <alignment horizontal="left" vertical="center"/>
    </xf>
    <xf numFmtId="0" fontId="27" fillId="2" borderId="12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/>
    <xf numFmtId="0" fontId="2" fillId="6" borderId="6" xfId="0" applyFont="1" applyFill="1" applyBorder="1"/>
    <xf numFmtId="0" fontId="27" fillId="2" borderId="6" xfId="0" applyFont="1" applyFill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2" fillId="0" borderId="6" xfId="0" applyFont="1" applyBorder="1" applyAlignment="1">
      <alignment vertical="top"/>
    </xf>
    <xf numFmtId="0" fontId="2" fillId="3" borderId="11" xfId="0" applyFont="1" applyFill="1" applyBorder="1" applyAlignment="1">
      <alignment vertical="top"/>
    </xf>
    <xf numFmtId="0" fontId="4" fillId="3" borderId="11" xfId="0" applyFont="1" applyFill="1" applyBorder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wrapText="1"/>
    </xf>
    <xf numFmtId="0" fontId="11" fillId="2" borderId="6" xfId="0" applyFont="1" applyFill="1" applyBorder="1" applyAlignment="1">
      <alignment wrapText="1"/>
    </xf>
    <xf numFmtId="0" fontId="27" fillId="0" borderId="5" xfId="0" applyFont="1" applyBorder="1" applyAlignment="1" applyProtection="1">
      <alignment wrapText="1"/>
      <protection hidden="1"/>
    </xf>
    <xf numFmtId="0" fontId="8" fillId="0" borderId="9" xfId="0" applyFont="1" applyBorder="1" applyAlignment="1" applyProtection="1">
      <alignment horizontal="center"/>
      <protection hidden="1"/>
    </xf>
    <xf numFmtId="0" fontId="8" fillId="0" borderId="6" xfId="0" applyFont="1" applyBorder="1" applyAlignment="1" applyProtection="1">
      <alignment horizontal="center"/>
      <protection hidden="1"/>
    </xf>
    <xf numFmtId="0" fontId="8" fillId="0" borderId="6" xfId="0" quotePrefix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1" fontId="9" fillId="0" borderId="10" xfId="1" applyNumberFormat="1" applyFont="1" applyFill="1" applyBorder="1" applyAlignment="1">
      <alignment horizontal="center" vertical="center" wrapText="1"/>
    </xf>
    <xf numFmtId="1" fontId="9" fillId="0" borderId="6" xfId="1" applyNumberFormat="1" applyFont="1" applyFill="1" applyBorder="1" applyAlignment="1">
      <alignment horizontal="center" vertical="center" wrapText="1"/>
    </xf>
    <xf numFmtId="0" fontId="24" fillId="0" borderId="9" xfId="0" applyFont="1" applyBorder="1"/>
    <xf numFmtId="0" fontId="31" fillId="7" borderId="9" xfId="0" applyFont="1" applyFill="1" applyBorder="1"/>
    <xf numFmtId="0" fontId="1" fillId="0" borderId="6" xfId="0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vertical="center" wrapText="1"/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1" fontId="8" fillId="0" borderId="6" xfId="0" applyNumberFormat="1" applyFont="1" applyBorder="1" applyAlignment="1">
      <alignment horizontal="center"/>
    </xf>
    <xf numFmtId="1" fontId="9" fillId="0" borderId="6" xfId="1" applyNumberFormat="1" applyFont="1" applyFill="1" applyBorder="1" applyAlignment="1">
      <alignment horizontal="center" vertical="top" wrapText="1"/>
    </xf>
    <xf numFmtId="1" fontId="9" fillId="0" borderId="6" xfId="1" applyNumberFormat="1" applyFont="1" applyBorder="1" applyAlignment="1">
      <alignment horizontal="center" vertical="center" wrapText="1"/>
    </xf>
    <xf numFmtId="1" fontId="9" fillId="0" borderId="6" xfId="1" applyNumberFormat="1" applyFont="1" applyBorder="1" applyAlignment="1">
      <alignment horizontal="center" vertical="top" wrapText="1"/>
    </xf>
    <xf numFmtId="0" fontId="8" fillId="4" borderId="6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2" fillId="3" borderId="9" xfId="0" applyFont="1" applyFill="1" applyBorder="1" applyAlignment="1">
      <alignment vertical="center"/>
    </xf>
    <xf numFmtId="0" fontId="0" fillId="3" borderId="9" xfId="0" applyFill="1" applyBorder="1"/>
    <xf numFmtId="0" fontId="6" fillId="3" borderId="9" xfId="0" applyFont="1" applyFill="1" applyBorder="1" applyAlignment="1">
      <alignment horizontal="left"/>
    </xf>
    <xf numFmtId="0" fontId="0" fillId="3" borderId="9" xfId="0" applyFill="1" applyBorder="1" applyAlignment="1">
      <alignment horizontal="center"/>
    </xf>
    <xf numFmtId="0" fontId="16" fillId="3" borderId="1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/>
    </xf>
    <xf numFmtId="0" fontId="0" fillId="0" borderId="17" xfId="0" applyBorder="1"/>
    <xf numFmtId="0" fontId="8" fillId="0" borderId="17" xfId="0" applyFont="1" applyBorder="1"/>
    <xf numFmtId="0" fontId="8" fillId="0" borderId="17" xfId="0" applyFont="1" applyBorder="1" applyAlignment="1">
      <alignment horizontal="center" vertical="center"/>
    </xf>
    <xf numFmtId="0" fontId="30" fillId="0" borderId="17" xfId="0" applyFont="1" applyBorder="1" applyAlignment="1">
      <alignment vertical="center"/>
    </xf>
    <xf numFmtId="0" fontId="16" fillId="0" borderId="18" xfId="0" applyFont="1" applyBorder="1" applyAlignment="1">
      <alignment horizontal="center" vertical="center"/>
    </xf>
    <xf numFmtId="1" fontId="9" fillId="0" borderId="6" xfId="2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9" fillId="0" borderId="6" xfId="2" applyNumberFormat="1" applyFont="1" applyFill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1" fontId="8" fillId="4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/>
    <xf numFmtId="0" fontId="1" fillId="0" borderId="6" xfId="0" applyFont="1" applyBorder="1"/>
    <xf numFmtId="0" fontId="0" fillId="2" borderId="6" xfId="0" applyFill="1" applyBorder="1"/>
    <xf numFmtId="0" fontId="8" fillId="0" borderId="19" xfId="0" applyFont="1" applyBorder="1" applyAlignment="1">
      <alignment horizontal="center" vertical="center"/>
    </xf>
    <xf numFmtId="0" fontId="37" fillId="0" borderId="6" xfId="0" applyFont="1" applyBorder="1" applyProtection="1">
      <protection hidden="1"/>
    </xf>
    <xf numFmtId="0" fontId="37" fillId="0" borderId="6" xfId="0" applyFont="1" applyBorder="1"/>
    <xf numFmtId="0" fontId="5" fillId="3" borderId="7" xfId="0" applyFont="1" applyFill="1" applyBorder="1" applyAlignment="1">
      <alignment horizontal="center" vertical="center"/>
    </xf>
    <xf numFmtId="0" fontId="2" fillId="0" borderId="6" xfId="0" applyFont="1" applyBorder="1" applyAlignment="1">
      <alignment wrapText="1"/>
    </xf>
    <xf numFmtId="0" fontId="0" fillId="0" borderId="6" xfId="0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horizontal="right"/>
    </xf>
    <xf numFmtId="0" fontId="14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22" fillId="0" borderId="9" xfId="0" applyFont="1" applyBorder="1" applyAlignment="1">
      <alignment vertical="top"/>
    </xf>
    <xf numFmtId="0" fontId="38" fillId="0" borderId="6" xfId="0" applyFont="1" applyBorder="1" applyAlignment="1">
      <alignment vertical="center"/>
    </xf>
    <xf numFmtId="0" fontId="39" fillId="2" borderId="6" xfId="0" applyFont="1" applyFill="1" applyBorder="1" applyAlignment="1">
      <alignment vertical="center"/>
    </xf>
    <xf numFmtId="0" fontId="39" fillId="2" borderId="7" xfId="0" applyFont="1" applyFill="1" applyBorder="1" applyAlignment="1">
      <alignment vertical="center"/>
    </xf>
    <xf numFmtId="0" fontId="39" fillId="2" borderId="6" xfId="0" applyFont="1" applyFill="1" applyBorder="1"/>
    <xf numFmtId="0" fontId="8" fillId="0" borderId="7" xfId="0" applyFont="1" applyBorder="1" applyAlignment="1">
      <alignment horizontal="center"/>
    </xf>
    <xf numFmtId="0" fontId="2" fillId="8" borderId="6" xfId="0" applyFont="1" applyFill="1" applyBorder="1"/>
    <xf numFmtId="0" fontId="40" fillId="8" borderId="6" xfId="0" applyFont="1" applyFill="1" applyBorder="1"/>
    <xf numFmtId="0" fontId="2" fillId="0" borderId="11" xfId="0" applyFont="1" applyBorder="1"/>
    <xf numFmtId="0" fontId="41" fillId="2" borderId="6" xfId="0" applyFont="1" applyFill="1" applyBorder="1" applyAlignment="1">
      <alignment vertical="center"/>
    </xf>
    <xf numFmtId="0" fontId="27" fillId="2" borderId="10" xfId="0" applyFont="1" applyFill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 wrapText="1"/>
    </xf>
    <xf numFmtId="0" fontId="2" fillId="4" borderId="6" xfId="0" applyFont="1" applyFill="1" applyBorder="1"/>
    <xf numFmtId="0" fontId="25" fillId="2" borderId="7" xfId="0" applyFont="1" applyFill="1" applyBorder="1" applyAlignment="1">
      <alignment vertical="center"/>
    </xf>
    <xf numFmtId="0" fontId="25" fillId="2" borderId="3" xfId="0" applyFont="1" applyFill="1" applyBorder="1" applyAlignment="1">
      <alignment vertical="center"/>
    </xf>
    <xf numFmtId="0" fontId="32" fillId="0" borderId="1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44" fillId="0" borderId="6" xfId="3" applyFont="1" applyBorder="1"/>
    <xf numFmtId="0" fontId="46" fillId="0" borderId="6" xfId="3" applyFont="1" applyBorder="1" applyAlignment="1">
      <alignment horizontal="right"/>
    </xf>
    <xf numFmtId="0" fontId="39" fillId="0" borderId="6" xfId="0" applyFont="1" applyBorder="1"/>
    <xf numFmtId="0" fontId="16" fillId="0" borderId="6" xfId="3" applyFont="1" applyBorder="1"/>
    <xf numFmtId="0" fontId="1" fillId="0" borderId="4" xfId="0" applyFont="1" applyBorder="1" applyAlignment="1">
      <alignment horizontal="center" vertical="center"/>
    </xf>
    <xf numFmtId="0" fontId="16" fillId="0" borderId="15" xfId="3" applyFont="1" applyBorder="1"/>
    <xf numFmtId="0" fontId="43" fillId="0" borderId="9" xfId="0" applyFont="1" applyBorder="1"/>
    <xf numFmtId="0" fontId="43" fillId="0" borderId="15" xfId="0" applyFont="1" applyBorder="1" applyAlignment="1">
      <alignment horizontal="right"/>
    </xf>
    <xf numFmtId="1" fontId="45" fillId="2" borderId="9" xfId="3" applyNumberFormat="1" applyFont="1" applyFill="1" applyBorder="1" applyAlignment="1">
      <alignment horizontal="center"/>
    </xf>
    <xf numFmtId="1" fontId="8" fillId="0" borderId="6" xfId="0" applyNumberFormat="1" applyFont="1" applyBorder="1" applyAlignment="1">
      <alignment horizontal="center" vertical="top"/>
    </xf>
    <xf numFmtId="0" fontId="46" fillId="0" borderId="6" xfId="3" applyFont="1" applyBorder="1"/>
    <xf numFmtId="1" fontId="46" fillId="2" borderId="6" xfId="3" applyNumberFormat="1" applyFont="1" applyFill="1" applyBorder="1" applyAlignment="1">
      <alignment horizontal="center"/>
    </xf>
    <xf numFmtId="0" fontId="0" fillId="0" borderId="6" xfId="0" applyBorder="1" applyAlignment="1">
      <alignment horizontal="right"/>
    </xf>
    <xf numFmtId="0" fontId="2" fillId="0" borderId="6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/>
    </xf>
    <xf numFmtId="0" fontId="32" fillId="0" borderId="20" xfId="0" applyFont="1" applyBorder="1" applyAlignment="1">
      <alignment vertical="center"/>
    </xf>
    <xf numFmtId="0" fontId="2" fillId="0" borderId="20" xfId="0" applyFont="1" applyBorder="1"/>
    <xf numFmtId="0" fontId="8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2" fillId="0" borderId="0" xfId="0" applyFont="1"/>
    <xf numFmtId="0" fontId="8" fillId="0" borderId="0" xfId="0" applyFont="1" applyAlignment="1">
      <alignment horizontal="center"/>
    </xf>
    <xf numFmtId="0" fontId="32" fillId="0" borderId="15" xfId="0" applyFont="1" applyBorder="1" applyAlignment="1">
      <alignment vertical="center"/>
    </xf>
    <xf numFmtId="0" fontId="2" fillId="0" borderId="15" xfId="0" applyFont="1" applyBorder="1"/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16" fillId="0" borderId="21" xfId="0" applyFont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43" fillId="0" borderId="0" xfId="0" applyFont="1"/>
    <xf numFmtId="0" fontId="47" fillId="0" borderId="0" xfId="0" applyFont="1" applyAlignment="1">
      <alignment horizontal="left" vertical="center"/>
    </xf>
    <xf numFmtId="0" fontId="50" fillId="0" borderId="0" xfId="0" applyFont="1" applyAlignment="1">
      <alignment horizontal="left"/>
    </xf>
    <xf numFmtId="0" fontId="49" fillId="0" borderId="0" xfId="0" applyFont="1" applyAlignment="1">
      <alignment horizontal="center"/>
    </xf>
    <xf numFmtId="0" fontId="51" fillId="0" borderId="0" xfId="0" applyFont="1"/>
    <xf numFmtId="0" fontId="49" fillId="0" borderId="0" xfId="0" applyFont="1" applyAlignment="1">
      <alignment horizontal="left"/>
    </xf>
    <xf numFmtId="0" fontId="49" fillId="0" borderId="0" xfId="0" applyFont="1"/>
    <xf numFmtId="0" fontId="52" fillId="0" borderId="0" xfId="0" applyFont="1" applyAlignment="1">
      <alignment horizontal="left"/>
    </xf>
    <xf numFmtId="15" fontId="52" fillId="0" borderId="0" xfId="0" applyNumberFormat="1" applyFont="1" applyAlignment="1">
      <alignment horizontal="left"/>
    </xf>
    <xf numFmtId="0" fontId="52" fillId="0" borderId="0" xfId="0" applyFont="1"/>
    <xf numFmtId="0" fontId="48" fillId="0" borderId="0" xfId="0" applyFont="1" applyAlignment="1">
      <alignment horizontal="center"/>
    </xf>
    <xf numFmtId="0" fontId="48" fillId="0" borderId="0" xfId="0" applyFont="1" applyAlignment="1">
      <alignment horizontal="left"/>
    </xf>
    <xf numFmtId="0" fontId="0" fillId="5" borderId="6" xfId="0" applyFill="1" applyBorder="1"/>
    <xf numFmtId="0" fontId="0" fillId="0" borderId="6" xfId="0" applyBorder="1" applyAlignment="1">
      <alignment vertical="center"/>
    </xf>
    <xf numFmtId="0" fontId="0" fillId="9" borderId="6" xfId="0" applyFill="1" applyBorder="1"/>
    <xf numFmtId="1" fontId="8" fillId="0" borderId="12" xfId="0" applyNumberFormat="1" applyFont="1" applyBorder="1" applyAlignment="1">
      <alignment horizontal="center"/>
    </xf>
    <xf numFmtId="0" fontId="0" fillId="0" borderId="12" xfId="0" applyBorder="1"/>
    <xf numFmtId="1" fontId="2" fillId="0" borderId="12" xfId="0" applyNumberFormat="1" applyFont="1" applyBorder="1" applyAlignment="1">
      <alignment horizontal="center"/>
    </xf>
    <xf numFmtId="1" fontId="8" fillId="0" borderId="12" xfId="0" applyNumberFormat="1" applyFont="1" applyBorder="1" applyAlignment="1">
      <alignment horizontal="center" vertical="center"/>
    </xf>
    <xf numFmtId="0" fontId="37" fillId="2" borderId="12" xfId="0" applyFont="1" applyFill="1" applyBorder="1" applyAlignment="1">
      <alignment horizontal="center"/>
    </xf>
    <xf numFmtId="0" fontId="27" fillId="10" borderId="6" xfId="0" applyFont="1" applyFill="1" applyBorder="1"/>
    <xf numFmtId="0" fontId="0" fillId="0" borderId="15" xfId="0" applyBorder="1"/>
    <xf numFmtId="0" fontId="25" fillId="0" borderId="11" xfId="0" applyFont="1" applyBorder="1"/>
    <xf numFmtId="0" fontId="2" fillId="0" borderId="11" xfId="0" applyFont="1" applyBorder="1" applyAlignment="1">
      <alignment horizontal="right"/>
    </xf>
    <xf numFmtId="0" fontId="8" fillId="0" borderId="11" xfId="0" applyFont="1" applyBorder="1" applyAlignment="1">
      <alignment horizontal="center" vertical="center"/>
    </xf>
    <xf numFmtId="0" fontId="27" fillId="0" borderId="11" xfId="0" applyFont="1" applyBorder="1" applyAlignment="1">
      <alignment vertical="center"/>
    </xf>
    <xf numFmtId="0" fontId="9" fillId="0" borderId="11" xfId="0" applyFont="1" applyBorder="1" applyAlignment="1">
      <alignment horizontal="center"/>
    </xf>
    <xf numFmtId="1" fontId="8" fillId="0" borderId="11" xfId="0" applyNumberFormat="1" applyFont="1" applyBorder="1" applyAlignment="1">
      <alignment horizontal="center" vertical="center"/>
    </xf>
  </cellXfs>
  <cellStyles count="4">
    <cellStyle name="Euro" xfId="1" xr:uid="{00000000-0005-0000-0000-000000000000}"/>
    <cellStyle name="Komma" xfId="2" builtinId="3"/>
    <cellStyle name="Standaard" xfId="0" builtinId="0"/>
    <cellStyle name="Standaard 2" xfId="3" xr:uid="{38DC1CE7-3E6F-4CD4-B2EC-D7EBB64F3CEF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208</xdr:row>
      <xdr:rowOff>0</xdr:rowOff>
    </xdr:from>
    <xdr:ext cx="28854" cy="132665"/>
    <xdr:sp macro="" textlink="">
      <xdr:nvSpPr>
        <xdr:cNvPr id="4" name="Rectangl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4162425" y="1101090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twoCellAnchor editAs="oneCell">
    <xdr:from>
      <xdr:col>0</xdr:col>
      <xdr:colOff>32107</xdr:colOff>
      <xdr:row>125</xdr:row>
      <xdr:rowOff>22991</xdr:rowOff>
    </xdr:from>
    <xdr:to>
      <xdr:col>0</xdr:col>
      <xdr:colOff>230545</xdr:colOff>
      <xdr:row>126</xdr:row>
      <xdr:rowOff>3531</xdr:rowOff>
    </xdr:to>
    <xdr:pic>
      <xdr:nvPicPr>
        <xdr:cNvPr id="6" name="Afbeelding 5" descr="Españ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07" y="19051587"/>
          <a:ext cx="198438" cy="1603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53297</xdr:colOff>
      <xdr:row>34</xdr:row>
      <xdr:rowOff>35210</xdr:rowOff>
    </xdr:from>
    <xdr:to>
      <xdr:col>0</xdr:col>
      <xdr:colOff>254641</xdr:colOff>
      <xdr:row>34</xdr:row>
      <xdr:rowOff>168560</xdr:rowOff>
    </xdr:to>
    <xdr:pic>
      <xdr:nvPicPr>
        <xdr:cNvPr id="7" name="Afbeelding 6" descr="Franc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7" y="7295614"/>
          <a:ext cx="201344" cy="133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42809</xdr:colOff>
      <xdr:row>11</xdr:row>
      <xdr:rowOff>25685</xdr:rowOff>
    </xdr:from>
    <xdr:to>
      <xdr:col>0</xdr:col>
      <xdr:colOff>238072</xdr:colOff>
      <xdr:row>11</xdr:row>
      <xdr:rowOff>179673</xdr:rowOff>
    </xdr:to>
    <xdr:pic>
      <xdr:nvPicPr>
        <xdr:cNvPr id="8" name="Afbeelding 7" descr="Españ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09" y="2542854"/>
          <a:ext cx="195263" cy="15398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2313844</xdr:colOff>
      <xdr:row>93</xdr:row>
      <xdr:rowOff>175766</xdr:rowOff>
    </xdr:from>
    <xdr:to>
      <xdr:col>1</xdr:col>
      <xdr:colOff>2902450</xdr:colOff>
      <xdr:row>96</xdr:row>
      <xdr:rowOff>159891</xdr:rowOff>
    </xdr:to>
    <xdr:pic>
      <xdr:nvPicPr>
        <xdr:cNvPr id="9" name="Picture 2" descr="logo 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04945" y="18823362"/>
          <a:ext cx="588606" cy="523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91</xdr:row>
      <xdr:rowOff>19050</xdr:rowOff>
    </xdr:from>
    <xdr:to>
      <xdr:col>0</xdr:col>
      <xdr:colOff>237857</xdr:colOff>
      <xdr:row>91</xdr:row>
      <xdr:rowOff>152400</xdr:rowOff>
    </xdr:to>
    <xdr:pic>
      <xdr:nvPicPr>
        <xdr:cNvPr id="10" name="Afbeelding 9" descr="Franc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1819275"/>
          <a:ext cx="204787" cy="133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2304943</xdr:colOff>
      <xdr:row>102</xdr:row>
      <xdr:rowOff>97176</xdr:rowOff>
    </xdr:from>
    <xdr:to>
      <xdr:col>1</xdr:col>
      <xdr:colOff>2953820</xdr:colOff>
      <xdr:row>105</xdr:row>
      <xdr:rowOff>78127</xdr:rowOff>
    </xdr:to>
    <xdr:pic>
      <xdr:nvPicPr>
        <xdr:cNvPr id="11" name="Picture 2" descr="logo DA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96044" y="20542749"/>
          <a:ext cx="648877" cy="520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32037</xdr:colOff>
      <xdr:row>148</xdr:row>
      <xdr:rowOff>34922</xdr:rowOff>
    </xdr:from>
    <xdr:to>
      <xdr:col>0</xdr:col>
      <xdr:colOff>239731</xdr:colOff>
      <xdr:row>148</xdr:row>
      <xdr:rowOff>161923</xdr:rowOff>
    </xdr:to>
    <xdr:pic>
      <xdr:nvPicPr>
        <xdr:cNvPr id="13" name="Afbeelding 12" descr="wines from Itali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37" y="24692900"/>
          <a:ext cx="207694" cy="1270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68494</xdr:colOff>
      <xdr:row>55</xdr:row>
      <xdr:rowOff>17126</xdr:rowOff>
    </xdr:from>
    <xdr:to>
      <xdr:col>0</xdr:col>
      <xdr:colOff>274868</xdr:colOff>
      <xdr:row>55</xdr:row>
      <xdr:rowOff>150476</xdr:rowOff>
    </xdr:to>
    <xdr:pic>
      <xdr:nvPicPr>
        <xdr:cNvPr id="17" name="Afbeelding 16" descr="Franc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94" y="9152564"/>
          <a:ext cx="206374" cy="133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66354</xdr:colOff>
      <xdr:row>143</xdr:row>
      <xdr:rowOff>25132</xdr:rowOff>
    </xdr:from>
    <xdr:to>
      <xdr:col>0</xdr:col>
      <xdr:colOff>264792</xdr:colOff>
      <xdr:row>143</xdr:row>
      <xdr:rowOff>172627</xdr:rowOff>
    </xdr:to>
    <xdr:pic>
      <xdr:nvPicPr>
        <xdr:cNvPr id="22" name="Afbeelding 21" descr="España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54" y="27251649"/>
          <a:ext cx="198438" cy="1474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34248</xdr:colOff>
      <xdr:row>25</xdr:row>
      <xdr:rowOff>34248</xdr:rowOff>
    </xdr:from>
    <xdr:to>
      <xdr:col>0</xdr:col>
      <xdr:colOff>235592</xdr:colOff>
      <xdr:row>25</xdr:row>
      <xdr:rowOff>167598</xdr:rowOff>
    </xdr:to>
    <xdr:pic>
      <xdr:nvPicPr>
        <xdr:cNvPr id="23" name="Afbeelding 22" descr="France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48" y="5068585"/>
          <a:ext cx="201344" cy="13335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6</xdr:col>
      <xdr:colOff>0</xdr:colOff>
      <xdr:row>208</xdr:row>
      <xdr:rowOff>0</xdr:rowOff>
    </xdr:from>
    <xdr:ext cx="28854" cy="132665"/>
    <xdr:sp macro="" textlink="">
      <xdr:nvSpPr>
        <xdr:cNvPr id="29" name="Rectangl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5486400" y="3950208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twoCellAnchor>
    <xdr:from>
      <xdr:col>1</xdr:col>
      <xdr:colOff>2799708</xdr:colOff>
      <xdr:row>0</xdr:row>
      <xdr:rowOff>85620</xdr:rowOff>
    </xdr:from>
    <xdr:to>
      <xdr:col>7</xdr:col>
      <xdr:colOff>214045</xdr:colOff>
      <xdr:row>5</xdr:row>
      <xdr:rowOff>51372</xdr:rowOff>
    </xdr:to>
    <xdr:sp macro="" textlink="">
      <xdr:nvSpPr>
        <xdr:cNvPr id="3" name="Tekstvak 18">
          <a:extLst>
            <a:ext uri="{FF2B5EF4-FFF2-40B4-BE49-F238E27FC236}">
              <a16:creationId xmlns:a16="http://schemas.microsoft.com/office/drawing/2014/main" id="{5128A217-A4E6-4521-B861-D6C9C6EDE4FB}"/>
            </a:ext>
          </a:extLst>
        </xdr:cNvPr>
        <xdr:cNvSpPr txBox="1"/>
      </xdr:nvSpPr>
      <xdr:spPr>
        <a:xfrm>
          <a:off x="3090809" y="85620"/>
          <a:ext cx="2637034" cy="976044"/>
        </a:xfrm>
        <a:prstGeom prst="rect">
          <a:avLst/>
        </a:prstGeom>
        <a:noFill/>
        <a:ln w="6350">
          <a:solidFill>
            <a:sysClr val="window" lastClr="FFFFFF"/>
          </a:solidFill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lvl="1" algn="r">
            <a:lnSpc>
              <a:spcPct val="107000"/>
            </a:lnSpc>
            <a:spcAft>
              <a:spcPts val="800"/>
            </a:spcAft>
          </a:pPr>
          <a:r>
            <a:rPr lang="nl-BE" sz="1050" i="1"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Steenweg op Sevendonk 110</a:t>
          </a:r>
          <a:r>
            <a:rPr lang="nl-BE" sz="1050" i="1" baseline="0"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 </a:t>
          </a:r>
          <a:r>
            <a:rPr lang="nl-BE" sz="1050" i="1"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Oud-Turnhout</a:t>
          </a:r>
          <a:endParaRPr lang="nl-BE" sz="105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lvl="1" algn="r">
            <a:lnSpc>
              <a:spcPct val="100000"/>
            </a:lnSpc>
            <a:spcAft>
              <a:spcPts val="0"/>
            </a:spcAft>
          </a:pPr>
          <a:r>
            <a:rPr lang="nl-BE" sz="1050" i="1" u="sng">
              <a:solidFill>
                <a:srgbClr val="0563C1"/>
              </a:solidFill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www.savinoli.be</a:t>
          </a:r>
          <a:r>
            <a:rPr lang="nl-BE" sz="1050" i="1"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   </a:t>
          </a:r>
        </a:p>
        <a:p>
          <a:pPr lvl="1" algn="r">
            <a:lnSpc>
              <a:spcPct val="100000"/>
            </a:lnSpc>
            <a:spcAft>
              <a:spcPts val="0"/>
            </a:spcAft>
          </a:pPr>
          <a:r>
            <a:rPr lang="nl-BE" sz="900" b="1" i="1">
              <a:solidFill>
                <a:srgbClr val="0070C0"/>
              </a:solidFill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0475/260927  </a:t>
          </a:r>
        </a:p>
        <a:p>
          <a:pPr lvl="1" algn="r">
            <a:lnSpc>
              <a:spcPct val="100000"/>
            </a:lnSpc>
            <a:spcAft>
              <a:spcPts val="0"/>
            </a:spcAft>
          </a:pPr>
          <a:r>
            <a:rPr lang="nl-BE" sz="900" b="1" i="1">
              <a:solidFill>
                <a:srgbClr val="0070C0"/>
              </a:solidFill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nl-BE" sz="900" b="1" i="1">
              <a:solidFill>
                <a:schemeClr val="tx1"/>
              </a:solidFill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info@savinoli.be</a:t>
          </a:r>
          <a:endParaRPr lang="nl-BE" sz="900" b="1">
            <a:solidFill>
              <a:schemeClr val="tx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lvl="1">
            <a:lnSpc>
              <a:spcPct val="107000"/>
            </a:lnSpc>
            <a:spcAft>
              <a:spcPts val="800"/>
            </a:spcAft>
          </a:pPr>
          <a:r>
            <a:rPr lang="nl-BE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</a:p>
      </xdr:txBody>
    </xdr:sp>
    <xdr:clientData/>
  </xdr:twoCellAnchor>
  <xdr:twoCellAnchor>
    <xdr:from>
      <xdr:col>1</xdr:col>
      <xdr:colOff>1087347</xdr:colOff>
      <xdr:row>3</xdr:row>
      <xdr:rowOff>94179</xdr:rowOff>
    </xdr:from>
    <xdr:to>
      <xdr:col>2</xdr:col>
      <xdr:colOff>291102</xdr:colOff>
      <xdr:row>5</xdr:row>
      <xdr:rowOff>43666</xdr:rowOff>
    </xdr:to>
    <xdr:sp macro="" textlink="">
      <xdr:nvSpPr>
        <xdr:cNvPr id="19" name="Tekstvak 6">
          <a:extLst>
            <a:ext uri="{FF2B5EF4-FFF2-40B4-BE49-F238E27FC236}">
              <a16:creationId xmlns:a16="http://schemas.microsoft.com/office/drawing/2014/main" id="{1CC3C821-439C-4B6D-9C98-19B0B0562C68}"/>
            </a:ext>
          </a:extLst>
        </xdr:cNvPr>
        <xdr:cNvSpPr txBox="1">
          <a:spLocks noChangeArrowheads="1"/>
        </xdr:cNvSpPr>
      </xdr:nvSpPr>
      <xdr:spPr bwMode="auto">
        <a:xfrm>
          <a:off x="1378448" y="744876"/>
          <a:ext cx="2491485" cy="309082"/>
        </a:xfrm>
        <a:prstGeom prst="rect">
          <a:avLst/>
        </a:prstGeom>
        <a:solidFill>
          <a:srgbClr val="FFFFFF"/>
        </a:solidFill>
        <a:ln w="6350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nl-BE" sz="1400" b="0" i="1" u="none" strike="noStrike" baseline="0">
              <a:solidFill>
                <a:schemeClr val="accent6">
                  <a:lumMod val="75000"/>
                </a:schemeClr>
              </a:solidFill>
              <a:latin typeface="Comic Sans MS"/>
            </a:rPr>
            <a:t>Wijnen - Olijfolie - Olijven</a:t>
          </a:r>
          <a:endParaRPr lang="nl-BE" sz="1400" b="0" i="0" u="none" strike="noStrike" baseline="0">
            <a:solidFill>
              <a:schemeClr val="accent6">
                <a:lumMod val="75000"/>
              </a:schemeClr>
            </a:solidFill>
            <a:latin typeface="Calibri"/>
          </a:endParaRPr>
        </a:p>
        <a:p>
          <a:pPr algn="l" rtl="0">
            <a:defRPr sz="1000"/>
          </a:pPr>
          <a:r>
            <a:rPr lang="nl-BE" sz="1600" b="0" i="1" u="none" strike="noStrike" baseline="0">
              <a:solidFill>
                <a:srgbClr val="000000"/>
              </a:solidFill>
              <a:latin typeface="Comic Sans MS"/>
            </a:rPr>
            <a:t> </a:t>
          </a:r>
          <a:endParaRPr lang="nl-BE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nl-BE" sz="1600" b="0" i="1" u="none" strike="noStrike" baseline="0">
              <a:solidFill>
                <a:srgbClr val="000000"/>
              </a:solidFill>
              <a:latin typeface="Comic Sans MS"/>
            </a:rPr>
            <a:t> </a:t>
          </a:r>
          <a:endParaRPr lang="nl-BE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nl-BE" sz="11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0</xdr:col>
      <xdr:colOff>0</xdr:colOff>
      <xdr:row>7</xdr:row>
      <xdr:rowOff>111302</xdr:rowOff>
    </xdr:from>
    <xdr:to>
      <xdr:col>7</xdr:col>
      <xdr:colOff>265415</xdr:colOff>
      <xdr:row>10</xdr:row>
      <xdr:rowOff>0</xdr:rowOff>
    </xdr:to>
    <xdr:sp macro="" textlink="">
      <xdr:nvSpPr>
        <xdr:cNvPr id="21" name="Tekstvak 20">
          <a:extLst>
            <a:ext uri="{FF2B5EF4-FFF2-40B4-BE49-F238E27FC236}">
              <a16:creationId xmlns:a16="http://schemas.microsoft.com/office/drawing/2014/main" id="{9115E1A7-499E-4AD0-BFDE-0655786FD653}"/>
            </a:ext>
          </a:extLst>
        </xdr:cNvPr>
        <xdr:cNvSpPr txBox="1"/>
      </xdr:nvSpPr>
      <xdr:spPr>
        <a:xfrm>
          <a:off x="0" y="1481190"/>
          <a:ext cx="5779213" cy="42809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800"/>
            <a:t>Bestelbon</a:t>
          </a:r>
          <a:r>
            <a:rPr lang="nl-BE" sz="1800" baseline="0"/>
            <a:t> </a:t>
          </a:r>
          <a:r>
            <a:rPr lang="nl-BE" sz="1800"/>
            <a:t>GROUPAGEVERKOOP</a:t>
          </a:r>
          <a:r>
            <a:rPr lang="nl-BE" sz="1800" baseline="0"/>
            <a:t> SAVINOLI  VOORJAAR 2026</a:t>
          </a:r>
          <a:endParaRPr lang="nl-BE" sz="1800"/>
        </a:p>
      </xdr:txBody>
    </xdr:sp>
    <xdr:clientData/>
  </xdr:twoCellAnchor>
  <xdr:twoCellAnchor editAs="oneCell">
    <xdr:from>
      <xdr:col>6</xdr:col>
      <xdr:colOff>0</xdr:colOff>
      <xdr:row>208</xdr:row>
      <xdr:rowOff>0</xdr:rowOff>
    </xdr:from>
    <xdr:to>
      <xdr:col>6</xdr:col>
      <xdr:colOff>75772</xdr:colOff>
      <xdr:row>209</xdr:row>
      <xdr:rowOff>88899</xdr:rowOff>
    </xdr:to>
    <xdr:sp macro="" textlink="">
      <xdr:nvSpPr>
        <xdr:cNvPr id="68" name="Text Box 5">
          <a:extLst>
            <a:ext uri="{FF2B5EF4-FFF2-40B4-BE49-F238E27FC236}">
              <a16:creationId xmlns:a16="http://schemas.microsoft.com/office/drawing/2014/main" id="{B37ECD4F-F887-4FA1-9804-A0283D6734DD}"/>
            </a:ext>
          </a:extLst>
        </xdr:cNvPr>
        <xdr:cNvSpPr txBox="1">
          <a:spLocks noChangeArrowheads="1"/>
        </xdr:cNvSpPr>
      </xdr:nvSpPr>
      <xdr:spPr bwMode="auto">
        <a:xfrm>
          <a:off x="6082665" y="41292780"/>
          <a:ext cx="75772" cy="271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6</xdr:col>
      <xdr:colOff>0</xdr:colOff>
      <xdr:row>208</xdr:row>
      <xdr:rowOff>0</xdr:rowOff>
    </xdr:from>
    <xdr:ext cx="28854" cy="132665"/>
    <xdr:sp macro="" textlink="">
      <xdr:nvSpPr>
        <xdr:cNvPr id="69" name="Rectangle 4">
          <a:extLst>
            <a:ext uri="{FF2B5EF4-FFF2-40B4-BE49-F238E27FC236}">
              <a16:creationId xmlns:a16="http://schemas.microsoft.com/office/drawing/2014/main" id="{C4B112DA-3671-4334-A3C6-BE80F34EF16D}"/>
            </a:ext>
          </a:extLst>
        </xdr:cNvPr>
        <xdr:cNvSpPr>
          <a:spLocks noChangeArrowheads="1"/>
        </xdr:cNvSpPr>
      </xdr:nvSpPr>
      <xdr:spPr bwMode="auto">
        <a:xfrm>
          <a:off x="5730240" y="4129278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oneCellAnchor>
    <xdr:from>
      <xdr:col>6</xdr:col>
      <xdr:colOff>0</xdr:colOff>
      <xdr:row>208</xdr:row>
      <xdr:rowOff>0</xdr:rowOff>
    </xdr:from>
    <xdr:ext cx="28854" cy="132665"/>
    <xdr:sp macro="" textlink="">
      <xdr:nvSpPr>
        <xdr:cNvPr id="70" name="Rectangle 4">
          <a:extLst>
            <a:ext uri="{FF2B5EF4-FFF2-40B4-BE49-F238E27FC236}">
              <a16:creationId xmlns:a16="http://schemas.microsoft.com/office/drawing/2014/main" id="{B74B5DB6-F333-413E-A2EE-8A5C91E19F2C}"/>
            </a:ext>
          </a:extLst>
        </xdr:cNvPr>
        <xdr:cNvSpPr>
          <a:spLocks noChangeArrowheads="1"/>
        </xdr:cNvSpPr>
      </xdr:nvSpPr>
      <xdr:spPr bwMode="auto">
        <a:xfrm>
          <a:off x="5730240" y="4165854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oneCellAnchor>
    <xdr:from>
      <xdr:col>6</xdr:col>
      <xdr:colOff>0</xdr:colOff>
      <xdr:row>208</xdr:row>
      <xdr:rowOff>0</xdr:rowOff>
    </xdr:from>
    <xdr:ext cx="28854" cy="132665"/>
    <xdr:sp macro="" textlink="">
      <xdr:nvSpPr>
        <xdr:cNvPr id="71" name="Rectangle 4">
          <a:extLst>
            <a:ext uri="{FF2B5EF4-FFF2-40B4-BE49-F238E27FC236}">
              <a16:creationId xmlns:a16="http://schemas.microsoft.com/office/drawing/2014/main" id="{5A673EA7-BDDF-4D39-97EC-70F765BACB5F}"/>
            </a:ext>
          </a:extLst>
        </xdr:cNvPr>
        <xdr:cNvSpPr>
          <a:spLocks noChangeArrowheads="1"/>
        </xdr:cNvSpPr>
      </xdr:nvSpPr>
      <xdr:spPr bwMode="auto">
        <a:xfrm>
          <a:off x="5730240" y="4092702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twoCellAnchor editAs="oneCell">
    <xdr:from>
      <xdr:col>0</xdr:col>
      <xdr:colOff>0</xdr:colOff>
      <xdr:row>182</xdr:row>
      <xdr:rowOff>8563</xdr:rowOff>
    </xdr:from>
    <xdr:to>
      <xdr:col>0</xdr:col>
      <xdr:colOff>287838</xdr:colOff>
      <xdr:row>182</xdr:row>
      <xdr:rowOff>178831</xdr:rowOff>
    </xdr:to>
    <xdr:pic>
      <xdr:nvPicPr>
        <xdr:cNvPr id="14" name="Afbeelding 13" descr="Vlag van Portugal - Wikipedia">
          <a:extLst>
            <a:ext uri="{FF2B5EF4-FFF2-40B4-BE49-F238E27FC236}">
              <a16:creationId xmlns:a16="http://schemas.microsoft.com/office/drawing/2014/main" id="{D1F9A60F-5890-7784-95D0-B7FF60FCC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892698"/>
          <a:ext cx="287838" cy="1702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165</xdr:row>
      <xdr:rowOff>17124</xdr:rowOff>
    </xdr:from>
    <xdr:to>
      <xdr:col>0</xdr:col>
      <xdr:colOff>265416</xdr:colOff>
      <xdr:row>166</xdr:row>
      <xdr:rowOff>0</xdr:rowOff>
    </xdr:to>
    <xdr:pic>
      <xdr:nvPicPr>
        <xdr:cNvPr id="15" name="Afbeelding 14" descr="wines from Italia">
          <a:extLst>
            <a:ext uri="{FF2B5EF4-FFF2-40B4-BE49-F238E27FC236}">
              <a16:creationId xmlns:a16="http://schemas.microsoft.com/office/drawing/2014/main" id="{2FCF5394-28AE-43E1-90B4-E473FDC8B0A3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298472"/>
          <a:ext cx="265416" cy="162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51370</xdr:colOff>
      <xdr:row>20</xdr:row>
      <xdr:rowOff>17124</xdr:rowOff>
    </xdr:from>
    <xdr:to>
      <xdr:col>0</xdr:col>
      <xdr:colOff>259064</xdr:colOff>
      <xdr:row>20</xdr:row>
      <xdr:rowOff>144125</xdr:rowOff>
    </xdr:to>
    <xdr:pic>
      <xdr:nvPicPr>
        <xdr:cNvPr id="2" name="Afbeelding 1" descr="wines from Italia">
          <a:extLst>
            <a:ext uri="{FF2B5EF4-FFF2-40B4-BE49-F238E27FC236}">
              <a16:creationId xmlns:a16="http://schemas.microsoft.com/office/drawing/2014/main" id="{F7CD7DC6-1121-4F56-B591-14510E108B31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0" y="4152472"/>
          <a:ext cx="207694" cy="127001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51371</xdr:colOff>
      <xdr:row>110</xdr:row>
      <xdr:rowOff>34249</xdr:rowOff>
    </xdr:from>
    <xdr:ext cx="206374" cy="133350"/>
    <xdr:pic>
      <xdr:nvPicPr>
        <xdr:cNvPr id="5" name="Afbeelding 4" descr="France">
          <a:extLst>
            <a:ext uri="{FF2B5EF4-FFF2-40B4-BE49-F238E27FC236}">
              <a16:creationId xmlns:a16="http://schemas.microsoft.com/office/drawing/2014/main" id="{DD4F1D60-7E0F-4108-9D00-5D618F44786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1" y="19786316"/>
          <a:ext cx="206374" cy="1333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34247</xdr:colOff>
      <xdr:row>16</xdr:row>
      <xdr:rowOff>34247</xdr:rowOff>
    </xdr:from>
    <xdr:to>
      <xdr:col>0</xdr:col>
      <xdr:colOff>235591</xdr:colOff>
      <xdr:row>16</xdr:row>
      <xdr:rowOff>167597</xdr:rowOff>
    </xdr:to>
    <xdr:pic>
      <xdr:nvPicPr>
        <xdr:cNvPr id="12" name="Afbeelding 11" descr="France">
          <a:extLst>
            <a:ext uri="{FF2B5EF4-FFF2-40B4-BE49-F238E27FC236}">
              <a16:creationId xmlns:a16="http://schemas.microsoft.com/office/drawing/2014/main" id="{610DDEC7-0714-469F-8193-5439F7A664E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47" y="3630202"/>
          <a:ext cx="201344" cy="133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196921</xdr:colOff>
      <xdr:row>0</xdr:row>
      <xdr:rowOff>0</xdr:rowOff>
    </xdr:from>
    <xdr:to>
      <xdr:col>1</xdr:col>
      <xdr:colOff>984605</xdr:colOff>
      <xdr:row>7</xdr:row>
      <xdr:rowOff>76326</xdr:rowOff>
    </xdr:to>
    <xdr:pic>
      <xdr:nvPicPr>
        <xdr:cNvPr id="20" name="Afbeelding 19">
          <a:extLst>
            <a:ext uri="{FF2B5EF4-FFF2-40B4-BE49-F238E27FC236}">
              <a16:creationId xmlns:a16="http://schemas.microsoft.com/office/drawing/2014/main" id="{C7BE4EDE-6EA2-46F9-B644-138DBF9EFA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435" r="37480" b="23278"/>
        <a:stretch/>
      </xdr:blipFill>
      <xdr:spPr bwMode="auto">
        <a:xfrm>
          <a:off x="196921" y="0"/>
          <a:ext cx="1078785" cy="14462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51371</xdr:colOff>
      <xdr:row>125</xdr:row>
      <xdr:rowOff>0</xdr:rowOff>
    </xdr:from>
    <xdr:ext cx="206374" cy="133350"/>
    <xdr:pic>
      <xdr:nvPicPr>
        <xdr:cNvPr id="16" name="Afbeelding 15" descr="France">
          <a:extLst>
            <a:ext uri="{FF2B5EF4-FFF2-40B4-BE49-F238E27FC236}">
              <a16:creationId xmlns:a16="http://schemas.microsoft.com/office/drawing/2014/main" id="{E67A7224-3082-46E3-9DEE-4BA9397C608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1" y="17877036"/>
          <a:ext cx="206374" cy="133350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2</xdr:col>
      <xdr:colOff>0</xdr:colOff>
      <xdr:row>5</xdr:row>
      <xdr:rowOff>128427</xdr:rowOff>
    </xdr:from>
    <xdr:to>
      <xdr:col>7</xdr:col>
      <xdr:colOff>265416</xdr:colOff>
      <xdr:row>7</xdr:row>
      <xdr:rowOff>51370</xdr:rowOff>
    </xdr:to>
    <xdr:sp macro="" textlink="">
      <xdr:nvSpPr>
        <xdr:cNvPr id="18" name="Tekstvak 17">
          <a:extLst>
            <a:ext uri="{FF2B5EF4-FFF2-40B4-BE49-F238E27FC236}">
              <a16:creationId xmlns:a16="http://schemas.microsoft.com/office/drawing/2014/main" id="{6ABFD40B-6F86-478F-EC5D-58E8C6746DB0}"/>
            </a:ext>
          </a:extLst>
        </xdr:cNvPr>
        <xdr:cNvSpPr txBox="1"/>
      </xdr:nvSpPr>
      <xdr:spPr>
        <a:xfrm>
          <a:off x="3578831" y="1138719"/>
          <a:ext cx="2200383" cy="28253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100"/>
            <a:t>locatie:</a:t>
          </a:r>
        </a:p>
      </xdr:txBody>
    </xdr:sp>
    <xdr:clientData/>
  </xdr:twoCellAnchor>
  <xdr:twoCellAnchor>
    <xdr:from>
      <xdr:col>0</xdr:col>
      <xdr:colOff>85620</xdr:colOff>
      <xdr:row>207</xdr:row>
      <xdr:rowOff>111301</xdr:rowOff>
    </xdr:from>
    <xdr:to>
      <xdr:col>7</xdr:col>
      <xdr:colOff>299663</xdr:colOff>
      <xdr:row>215</xdr:row>
      <xdr:rowOff>102740</xdr:rowOff>
    </xdr:to>
    <xdr:sp macro="" textlink="">
      <xdr:nvSpPr>
        <xdr:cNvPr id="24" name="Tekstvak 23">
          <a:extLst>
            <a:ext uri="{FF2B5EF4-FFF2-40B4-BE49-F238E27FC236}">
              <a16:creationId xmlns:a16="http://schemas.microsoft.com/office/drawing/2014/main" id="{A79991A6-C637-451C-82E5-0C6A75A5970A}"/>
            </a:ext>
          </a:extLst>
        </xdr:cNvPr>
        <xdr:cNvSpPr txBox="1"/>
      </xdr:nvSpPr>
      <xdr:spPr>
        <a:xfrm>
          <a:off x="85620" y="37457863"/>
          <a:ext cx="6121683" cy="1429821"/>
        </a:xfrm>
        <a:prstGeom prst="rect">
          <a:avLst/>
        </a:prstGeom>
        <a:solidFill>
          <a:schemeClr val="lt1"/>
        </a:solidFill>
        <a:ln w="63500" cmpd="dbl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100"/>
            <a:t>Uw gegevens: ( let op, de bestelbon kan enkel uitgevoerd worden bij de volledige invulling van dit vak)</a:t>
          </a:r>
        </a:p>
        <a:p>
          <a:r>
            <a:rPr lang="nl-BE" sz="1100"/>
            <a:t>Naam: ................................................................................	datum: ..../....../.............</a:t>
          </a:r>
        </a:p>
        <a:p>
          <a:endParaRPr lang="nl-BE" sz="1100"/>
        </a:p>
        <a:p>
          <a:r>
            <a:rPr lang="nl-BE" sz="1100"/>
            <a:t>Adres: ................................................................................</a:t>
          </a:r>
        </a:p>
        <a:p>
          <a:endParaRPr lang="nl-BE" sz="1100"/>
        </a:p>
        <a:p>
          <a:r>
            <a:rPr lang="nl-BE" sz="1100"/>
            <a:t>email: ......................................................................................	tel:</a:t>
          </a:r>
          <a:r>
            <a:rPr lang="nl-BE" sz="1100" baseline="0"/>
            <a:t> ............/........................................</a:t>
          </a:r>
          <a:endParaRPr lang="nl-BE" sz="1100"/>
        </a:p>
      </xdr:txBody>
    </xdr:sp>
    <xdr:clientData/>
  </xdr:twoCellAnchor>
  <xdr:twoCellAnchor>
    <xdr:from>
      <xdr:col>0</xdr:col>
      <xdr:colOff>0</xdr:colOff>
      <xdr:row>216</xdr:row>
      <xdr:rowOff>0</xdr:rowOff>
    </xdr:from>
    <xdr:to>
      <xdr:col>7</xdr:col>
      <xdr:colOff>231169</xdr:colOff>
      <xdr:row>217</xdr:row>
      <xdr:rowOff>94180</xdr:rowOff>
    </xdr:to>
    <xdr:sp macro="" textlink="">
      <xdr:nvSpPr>
        <xdr:cNvPr id="25" name="Tekstvak 24">
          <a:extLst>
            <a:ext uri="{FF2B5EF4-FFF2-40B4-BE49-F238E27FC236}">
              <a16:creationId xmlns:a16="http://schemas.microsoft.com/office/drawing/2014/main" id="{31FCC3F1-822A-4401-9C51-D53F3C41B40C}"/>
            </a:ext>
          </a:extLst>
        </xdr:cNvPr>
        <xdr:cNvSpPr txBox="1"/>
      </xdr:nvSpPr>
      <xdr:spPr>
        <a:xfrm>
          <a:off x="0" y="39127416"/>
          <a:ext cx="6138809" cy="2739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900" b="1" baseline="0"/>
            <a:t>Kruis hieronder uw lokatie aan voor de afhaling. Uw wordt automatisch gecontacteerd door de regioverantwoordelijke!</a:t>
          </a:r>
          <a:endParaRPr lang="nl-BE" sz="900" b="1"/>
        </a:p>
      </xdr:txBody>
    </xdr:sp>
    <xdr:clientData/>
  </xdr:twoCellAnchor>
  <xdr:twoCellAnchor>
    <xdr:from>
      <xdr:col>0</xdr:col>
      <xdr:colOff>85619</xdr:colOff>
      <xdr:row>217</xdr:row>
      <xdr:rowOff>119866</xdr:rowOff>
    </xdr:from>
    <xdr:to>
      <xdr:col>1</xdr:col>
      <xdr:colOff>1027417</xdr:colOff>
      <xdr:row>219</xdr:row>
      <xdr:rowOff>58990</xdr:rowOff>
    </xdr:to>
    <xdr:sp macro="" textlink="">
      <xdr:nvSpPr>
        <xdr:cNvPr id="26" name="Tekstvak 25">
          <a:extLst>
            <a:ext uri="{FF2B5EF4-FFF2-40B4-BE49-F238E27FC236}">
              <a16:creationId xmlns:a16="http://schemas.microsoft.com/office/drawing/2014/main" id="{55BBA3C4-C094-4BF9-8458-298042DE8D25}"/>
            </a:ext>
          </a:extLst>
        </xdr:cNvPr>
        <xdr:cNvSpPr txBox="1"/>
      </xdr:nvSpPr>
      <xdr:spPr>
        <a:xfrm>
          <a:off x="85619" y="39427079"/>
          <a:ext cx="1232899" cy="29872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nl-BE" sz="1100"/>
            <a:t>OUD-TURNHOUT</a:t>
          </a:r>
        </a:p>
      </xdr:txBody>
    </xdr:sp>
    <xdr:clientData/>
  </xdr:twoCellAnchor>
  <xdr:twoCellAnchor>
    <xdr:from>
      <xdr:col>1</xdr:col>
      <xdr:colOff>2070842</xdr:colOff>
      <xdr:row>217</xdr:row>
      <xdr:rowOff>119867</xdr:rowOff>
    </xdr:from>
    <xdr:to>
      <xdr:col>1</xdr:col>
      <xdr:colOff>3262044</xdr:colOff>
      <xdr:row>219</xdr:row>
      <xdr:rowOff>58991</xdr:rowOff>
    </xdr:to>
    <xdr:sp macro="" textlink="">
      <xdr:nvSpPr>
        <xdr:cNvPr id="27" name="Tekstvak 26">
          <a:extLst>
            <a:ext uri="{FF2B5EF4-FFF2-40B4-BE49-F238E27FC236}">
              <a16:creationId xmlns:a16="http://schemas.microsoft.com/office/drawing/2014/main" id="{4E882863-B1E8-4AB6-8DF6-A286629213CC}"/>
            </a:ext>
          </a:extLst>
        </xdr:cNvPr>
        <xdr:cNvSpPr txBox="1"/>
      </xdr:nvSpPr>
      <xdr:spPr>
        <a:xfrm>
          <a:off x="2361943" y="39427080"/>
          <a:ext cx="1191202" cy="29872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nl-BE" sz="1100"/>
            <a:t>EREMBODEGEM</a:t>
          </a:r>
        </a:p>
      </xdr:txBody>
    </xdr:sp>
    <xdr:clientData/>
  </xdr:twoCellAnchor>
  <xdr:twoCellAnchor>
    <xdr:from>
      <xdr:col>1</xdr:col>
      <xdr:colOff>1155158</xdr:colOff>
      <xdr:row>217</xdr:row>
      <xdr:rowOff>119866</xdr:rowOff>
    </xdr:from>
    <xdr:to>
      <xdr:col>1</xdr:col>
      <xdr:colOff>1977776</xdr:colOff>
      <xdr:row>219</xdr:row>
      <xdr:rowOff>68493</xdr:rowOff>
    </xdr:to>
    <xdr:sp macro="" textlink="">
      <xdr:nvSpPr>
        <xdr:cNvPr id="28" name="Tekstvak 27">
          <a:extLst>
            <a:ext uri="{FF2B5EF4-FFF2-40B4-BE49-F238E27FC236}">
              <a16:creationId xmlns:a16="http://schemas.microsoft.com/office/drawing/2014/main" id="{FCD24379-B1A6-477C-AD99-B83306B962A2}"/>
            </a:ext>
          </a:extLst>
        </xdr:cNvPr>
        <xdr:cNvSpPr txBox="1"/>
      </xdr:nvSpPr>
      <xdr:spPr>
        <a:xfrm>
          <a:off x="1446259" y="39427079"/>
          <a:ext cx="822618" cy="3082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nl-BE" sz="1100"/>
            <a:t>OUDEGEM</a:t>
          </a:r>
        </a:p>
      </xdr:txBody>
    </xdr:sp>
    <xdr:clientData/>
  </xdr:twoCellAnchor>
  <xdr:twoCellAnchor>
    <xdr:from>
      <xdr:col>2</xdr:col>
      <xdr:colOff>68495</xdr:colOff>
      <xdr:row>217</xdr:row>
      <xdr:rowOff>119866</xdr:rowOff>
    </xdr:from>
    <xdr:to>
      <xdr:col>3</xdr:col>
      <xdr:colOff>85618</xdr:colOff>
      <xdr:row>219</xdr:row>
      <xdr:rowOff>68493</xdr:rowOff>
    </xdr:to>
    <xdr:sp macro="" textlink="">
      <xdr:nvSpPr>
        <xdr:cNvPr id="31" name="Tekstvak 30">
          <a:extLst>
            <a:ext uri="{FF2B5EF4-FFF2-40B4-BE49-F238E27FC236}">
              <a16:creationId xmlns:a16="http://schemas.microsoft.com/office/drawing/2014/main" id="{B73B8390-22AC-49CB-9761-1F6F80603788}"/>
            </a:ext>
          </a:extLst>
        </xdr:cNvPr>
        <xdr:cNvSpPr txBox="1"/>
      </xdr:nvSpPr>
      <xdr:spPr>
        <a:xfrm>
          <a:off x="3647326" y="39427079"/>
          <a:ext cx="676382" cy="3082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nl-BE" sz="1100"/>
            <a:t>SCHILDE</a:t>
          </a:r>
        </a:p>
      </xdr:txBody>
    </xdr:sp>
    <xdr:clientData/>
  </xdr:twoCellAnchor>
  <xdr:twoCellAnchor>
    <xdr:from>
      <xdr:col>3</xdr:col>
      <xdr:colOff>171233</xdr:colOff>
      <xdr:row>217</xdr:row>
      <xdr:rowOff>119866</xdr:rowOff>
    </xdr:from>
    <xdr:to>
      <xdr:col>5</xdr:col>
      <xdr:colOff>445213</xdr:colOff>
      <xdr:row>219</xdr:row>
      <xdr:rowOff>68493</xdr:rowOff>
    </xdr:to>
    <xdr:sp macro="" textlink="">
      <xdr:nvSpPr>
        <xdr:cNvPr id="32" name="Tekstvak 31">
          <a:extLst>
            <a:ext uri="{FF2B5EF4-FFF2-40B4-BE49-F238E27FC236}">
              <a16:creationId xmlns:a16="http://schemas.microsoft.com/office/drawing/2014/main" id="{D1F659BA-1792-45F3-8CEB-902567D3F480}"/>
            </a:ext>
          </a:extLst>
        </xdr:cNvPr>
        <xdr:cNvSpPr txBox="1"/>
      </xdr:nvSpPr>
      <xdr:spPr>
        <a:xfrm>
          <a:off x="4409323" y="39427079"/>
          <a:ext cx="993171" cy="30822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nl-BE" sz="1100"/>
            <a:t>OOSTERZELE</a:t>
          </a:r>
        </a:p>
      </xdr:txBody>
    </xdr:sp>
    <xdr:clientData/>
  </xdr:twoCellAnchor>
  <xdr:twoCellAnchor editAs="oneCell">
    <xdr:from>
      <xdr:col>1</xdr:col>
      <xdr:colOff>2122385</xdr:colOff>
      <xdr:row>256</xdr:row>
      <xdr:rowOff>128429</xdr:rowOff>
    </xdr:from>
    <xdr:to>
      <xdr:col>1</xdr:col>
      <xdr:colOff>3213398</xdr:colOff>
      <xdr:row>264</xdr:row>
      <xdr:rowOff>77056</xdr:rowOff>
    </xdr:to>
    <xdr:pic>
      <xdr:nvPicPr>
        <xdr:cNvPr id="33" name="Afbeelding 32">
          <a:extLst>
            <a:ext uri="{FF2B5EF4-FFF2-40B4-BE49-F238E27FC236}">
              <a16:creationId xmlns:a16="http://schemas.microsoft.com/office/drawing/2014/main" id="{5195B101-1D08-4DD1-AB8A-74A8824F3E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435" r="37480" b="23278"/>
        <a:stretch/>
      </xdr:blipFill>
      <xdr:spPr bwMode="auto">
        <a:xfrm>
          <a:off x="2413486" y="47244002"/>
          <a:ext cx="1091013" cy="138700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196921</xdr:colOff>
      <xdr:row>50</xdr:row>
      <xdr:rowOff>77058</xdr:rowOff>
    </xdr:from>
    <xdr:to>
      <xdr:col>6</xdr:col>
      <xdr:colOff>419528</xdr:colOff>
      <xdr:row>53</xdr:row>
      <xdr:rowOff>111305</xdr:rowOff>
    </xdr:to>
    <xdr:sp macro="" textlink="">
      <xdr:nvSpPr>
        <xdr:cNvPr id="34" name="Tekstvak 33">
          <a:extLst>
            <a:ext uri="{FF2B5EF4-FFF2-40B4-BE49-F238E27FC236}">
              <a16:creationId xmlns:a16="http://schemas.microsoft.com/office/drawing/2014/main" id="{061007AE-85C8-DFF2-37C7-602022A4F22F}"/>
            </a:ext>
          </a:extLst>
        </xdr:cNvPr>
        <xdr:cNvSpPr txBox="1"/>
      </xdr:nvSpPr>
      <xdr:spPr>
        <a:xfrm>
          <a:off x="196921" y="9212496"/>
          <a:ext cx="5667910" cy="52227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nl-BE" sz="1200" b="1"/>
            <a:t>SAVINOLI bestaat</a:t>
          </a:r>
          <a:r>
            <a:rPr lang="nl-BE" sz="1200" b="1" baseline="0"/>
            <a:t> 10 jaar en dat vieren we! </a:t>
          </a:r>
        </a:p>
        <a:p>
          <a:pPr algn="ctr"/>
          <a:r>
            <a:rPr lang="nl-BE" sz="1200" b="1" baseline="0"/>
            <a:t>Ga naar de website </a:t>
          </a:r>
          <a:r>
            <a:rPr lang="nl-BE" sz="1400" b="1" baseline="0">
              <a:solidFill>
                <a:schemeClr val="accent5">
                  <a:lumMod val="75000"/>
                </a:schemeClr>
              </a:solidFill>
            </a:rPr>
            <a:t>www.savinoli.be </a:t>
          </a:r>
          <a:r>
            <a:rPr lang="nl-BE" sz="1200" b="1" baseline="0"/>
            <a:t>en claim uw GRATIS fles wijn als klant! </a:t>
          </a:r>
          <a:endParaRPr lang="nl-BE" sz="1200" b="1"/>
        </a:p>
      </xdr:txBody>
    </xdr:sp>
    <xdr:clientData/>
  </xdr:twoCellAnchor>
  <xdr:twoCellAnchor>
    <xdr:from>
      <xdr:col>0</xdr:col>
      <xdr:colOff>282540</xdr:colOff>
      <xdr:row>252</xdr:row>
      <xdr:rowOff>145551</xdr:rowOff>
    </xdr:from>
    <xdr:to>
      <xdr:col>7</xdr:col>
      <xdr:colOff>42810</xdr:colOff>
      <xdr:row>255</xdr:row>
      <xdr:rowOff>128428</xdr:rowOff>
    </xdr:to>
    <xdr:sp macro="" textlink="">
      <xdr:nvSpPr>
        <xdr:cNvPr id="35" name="Tekstvak 34">
          <a:extLst>
            <a:ext uri="{FF2B5EF4-FFF2-40B4-BE49-F238E27FC236}">
              <a16:creationId xmlns:a16="http://schemas.microsoft.com/office/drawing/2014/main" id="{D2315D8A-498E-460F-82D4-5411A4CA0C04}"/>
            </a:ext>
          </a:extLst>
        </xdr:cNvPr>
        <xdr:cNvSpPr txBox="1"/>
      </xdr:nvSpPr>
      <xdr:spPr>
        <a:xfrm>
          <a:off x="282540" y="46541933"/>
          <a:ext cx="5667910" cy="52227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nl-BE" sz="1200" b="1"/>
            <a:t>SAVINOLI bestaat</a:t>
          </a:r>
          <a:r>
            <a:rPr lang="nl-BE" sz="1200" b="1" baseline="0"/>
            <a:t> 10 jaar en dat vieren we! </a:t>
          </a:r>
        </a:p>
        <a:p>
          <a:pPr algn="ctr"/>
          <a:r>
            <a:rPr lang="nl-BE" sz="1200" b="1" baseline="0"/>
            <a:t>Ga naar de website </a:t>
          </a:r>
          <a:r>
            <a:rPr lang="nl-BE" sz="1400" b="1" baseline="0">
              <a:solidFill>
                <a:schemeClr val="accent5">
                  <a:lumMod val="75000"/>
                </a:schemeClr>
              </a:solidFill>
            </a:rPr>
            <a:t>www.savinoli.be </a:t>
          </a:r>
          <a:r>
            <a:rPr lang="nl-BE" sz="1200" b="1" baseline="0"/>
            <a:t>en claim uw GRATIS fles wijn als klant! </a:t>
          </a:r>
          <a:endParaRPr lang="nl-BE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252"/>
  <sheetViews>
    <sheetView tabSelected="1" topLeftCell="A146" zoomScale="89" zoomScaleNormal="89" workbookViewId="0">
      <selection activeCell="J160" sqref="J160"/>
    </sheetView>
  </sheetViews>
  <sheetFormatPr defaultRowHeight="14.4"/>
  <cols>
    <col min="1" max="1" width="4.21875" customWidth="1"/>
    <col min="2" max="2" width="48" customWidth="1"/>
    <col min="3" max="3" width="9.5546875" customWidth="1"/>
    <col min="4" max="4" width="4.6640625" customWidth="1"/>
    <col min="5" max="5" width="5.88671875" customWidth="1"/>
    <col min="6" max="6" width="7.109375" customWidth="1"/>
    <col min="7" max="7" width="6.77734375" customWidth="1"/>
    <col min="8" max="8" width="6.5546875" customWidth="1"/>
  </cols>
  <sheetData>
    <row r="3" spans="1:7" ht="22.8">
      <c r="B3" s="97" t="s">
        <v>187</v>
      </c>
    </row>
    <row r="11" spans="1:7" ht="19.95" customHeight="1">
      <c r="A11" s="57"/>
      <c r="B11" s="60" t="s">
        <v>138</v>
      </c>
      <c r="C11" s="58"/>
      <c r="D11" s="58"/>
      <c r="E11" s="59"/>
      <c r="F11" s="58"/>
    </row>
    <row r="12" spans="1:7" ht="14.4" customHeight="1">
      <c r="A12" s="24"/>
      <c r="B12" s="25" t="s">
        <v>48</v>
      </c>
      <c r="C12" s="26" t="s">
        <v>17</v>
      </c>
      <c r="D12" s="26"/>
      <c r="E12" s="28"/>
      <c r="F12" s="27" t="s">
        <v>0</v>
      </c>
      <c r="G12" s="28" t="s">
        <v>235</v>
      </c>
    </row>
    <row r="13" spans="1:7">
      <c r="A13" s="30">
        <v>1</v>
      </c>
      <c r="B13" s="31" t="s">
        <v>52</v>
      </c>
      <c r="C13" s="2"/>
      <c r="D13" s="33" t="s">
        <v>1</v>
      </c>
      <c r="E13" s="33" t="s">
        <v>2</v>
      </c>
      <c r="F13" s="33">
        <v>64</v>
      </c>
      <c r="G13" s="2"/>
    </row>
    <row r="14" spans="1:7">
      <c r="A14" s="30">
        <f t="shared" ref="A14:A16" si="0">A13+1</f>
        <v>2</v>
      </c>
      <c r="B14" s="31" t="s">
        <v>53</v>
      </c>
      <c r="C14" s="2"/>
      <c r="D14" s="33" t="s">
        <v>1</v>
      </c>
      <c r="E14" s="33" t="s">
        <v>2</v>
      </c>
      <c r="F14" s="33">
        <v>64</v>
      </c>
      <c r="G14" s="2"/>
    </row>
    <row r="15" spans="1:7">
      <c r="A15" s="30">
        <f t="shared" si="0"/>
        <v>3</v>
      </c>
      <c r="B15" s="135" t="s">
        <v>115</v>
      </c>
      <c r="C15" s="2"/>
      <c r="D15" s="33" t="s">
        <v>1</v>
      </c>
      <c r="E15" s="33" t="s">
        <v>2</v>
      </c>
      <c r="F15" s="33">
        <v>72</v>
      </c>
      <c r="G15" s="2"/>
    </row>
    <row r="16" spans="1:7">
      <c r="A16" s="30">
        <f t="shared" si="0"/>
        <v>4</v>
      </c>
      <c r="B16" s="135" t="s">
        <v>116</v>
      </c>
      <c r="C16" s="2"/>
      <c r="D16" s="33" t="s">
        <v>1</v>
      </c>
      <c r="E16" s="33" t="s">
        <v>2</v>
      </c>
      <c r="F16" s="33">
        <v>72</v>
      </c>
      <c r="G16" s="2"/>
    </row>
    <row r="17" spans="1:7">
      <c r="A17" s="33"/>
      <c r="B17" s="34" t="s">
        <v>132</v>
      </c>
      <c r="C17" s="32"/>
      <c r="D17" s="35"/>
      <c r="E17" s="35"/>
      <c r="F17" s="35"/>
      <c r="G17" s="2"/>
    </row>
    <row r="18" spans="1:7">
      <c r="A18" s="33">
        <v>5</v>
      </c>
      <c r="B18" s="54" t="s">
        <v>16</v>
      </c>
      <c r="C18" s="32"/>
      <c r="D18" s="33" t="s">
        <v>44</v>
      </c>
      <c r="E18" s="33" t="s">
        <v>2</v>
      </c>
      <c r="F18" s="33">
        <v>47</v>
      </c>
      <c r="G18" s="2"/>
    </row>
    <row r="19" spans="1:7">
      <c r="A19" s="30">
        <f t="shared" ref="A19:A20" si="1">A18+1</f>
        <v>6</v>
      </c>
      <c r="B19" s="54" t="s">
        <v>133</v>
      </c>
      <c r="C19" s="139" t="s">
        <v>135</v>
      </c>
      <c r="D19" s="33" t="s">
        <v>11</v>
      </c>
      <c r="E19" s="33" t="s">
        <v>2</v>
      </c>
      <c r="F19" s="33">
        <v>89</v>
      </c>
      <c r="G19" s="2"/>
    </row>
    <row r="20" spans="1:7">
      <c r="A20" s="30">
        <f t="shared" si="1"/>
        <v>7</v>
      </c>
      <c r="B20" s="54" t="s">
        <v>134</v>
      </c>
      <c r="C20" s="140" t="s">
        <v>135</v>
      </c>
      <c r="D20" s="33" t="s">
        <v>11</v>
      </c>
      <c r="E20" s="33" t="s">
        <v>2</v>
      </c>
      <c r="F20" s="6">
        <v>79</v>
      </c>
      <c r="G20" s="2"/>
    </row>
    <row r="21" spans="1:7">
      <c r="A21" s="33"/>
      <c r="B21" s="34" t="s">
        <v>49</v>
      </c>
      <c r="C21" s="32"/>
      <c r="D21" s="33"/>
      <c r="E21" s="33"/>
      <c r="F21" s="33"/>
      <c r="G21" s="2"/>
    </row>
    <row r="22" spans="1:7">
      <c r="A22" s="33">
        <v>8</v>
      </c>
      <c r="B22" s="98" t="s">
        <v>136</v>
      </c>
      <c r="C22" s="32"/>
      <c r="D22" s="33" t="s">
        <v>137</v>
      </c>
      <c r="E22" s="33" t="s">
        <v>2</v>
      </c>
      <c r="F22" s="33">
        <v>68</v>
      </c>
      <c r="G22" s="2"/>
    </row>
    <row r="23" spans="1:7">
      <c r="A23" s="30">
        <f t="shared" ref="A23:A25" si="2">A22+1</f>
        <v>9</v>
      </c>
      <c r="B23" s="99" t="s">
        <v>92</v>
      </c>
      <c r="C23" s="32"/>
      <c r="D23" s="33" t="s">
        <v>1</v>
      </c>
      <c r="E23" s="33" t="s">
        <v>2</v>
      </c>
      <c r="F23" s="33">
        <v>99</v>
      </c>
      <c r="G23" s="2"/>
    </row>
    <row r="24" spans="1:7">
      <c r="A24" s="30">
        <f t="shared" si="2"/>
        <v>10</v>
      </c>
      <c r="B24" s="99" t="s">
        <v>114</v>
      </c>
      <c r="C24" s="32"/>
      <c r="D24" s="33" t="s">
        <v>1</v>
      </c>
      <c r="E24" s="33" t="s">
        <v>2</v>
      </c>
      <c r="F24" s="33">
        <v>69</v>
      </c>
      <c r="G24" s="2"/>
    </row>
    <row r="25" spans="1:7">
      <c r="A25" s="30">
        <f t="shared" si="2"/>
        <v>11</v>
      </c>
      <c r="B25" s="54" t="s">
        <v>113</v>
      </c>
      <c r="C25" s="32"/>
      <c r="D25" s="33" t="s">
        <v>1</v>
      </c>
      <c r="E25" s="33" t="s">
        <v>2</v>
      </c>
      <c r="F25" s="33">
        <v>93</v>
      </c>
      <c r="G25" s="2"/>
    </row>
    <row r="26" spans="1:7">
      <c r="A26" s="33"/>
      <c r="B26" s="34" t="s">
        <v>55</v>
      </c>
      <c r="C26" s="32"/>
      <c r="D26" s="33"/>
      <c r="E26" s="33"/>
      <c r="F26" s="33"/>
      <c r="G26" s="2"/>
    </row>
    <row r="27" spans="1:7">
      <c r="A27" s="33">
        <v>12</v>
      </c>
      <c r="B27" s="54" t="s">
        <v>54</v>
      </c>
      <c r="C27" s="32"/>
      <c r="D27" s="33" t="s">
        <v>44</v>
      </c>
      <c r="E27" s="33" t="s">
        <v>2</v>
      </c>
      <c r="F27" s="33">
        <v>181</v>
      </c>
      <c r="G27" s="2"/>
    </row>
    <row r="28" spans="1:7" ht="15" customHeight="1">
      <c r="A28" s="109">
        <f t="shared" ref="A28:A32" si="3">A27+1</f>
        <v>13</v>
      </c>
      <c r="B28" s="100" t="s">
        <v>74</v>
      </c>
      <c r="C28" s="47"/>
      <c r="D28" s="101" t="s">
        <v>44</v>
      </c>
      <c r="E28" s="101" t="s">
        <v>2</v>
      </c>
      <c r="F28" s="102">
        <v>181</v>
      </c>
      <c r="G28" s="2"/>
    </row>
    <row r="29" spans="1:7" ht="15.6" customHeight="1">
      <c r="A29" s="30">
        <f t="shared" si="3"/>
        <v>14</v>
      </c>
      <c r="B29" s="55" t="s">
        <v>75</v>
      </c>
      <c r="C29" s="47"/>
      <c r="D29" s="101" t="s">
        <v>44</v>
      </c>
      <c r="E29" s="101" t="s">
        <v>2</v>
      </c>
      <c r="F29" s="102">
        <v>208</v>
      </c>
      <c r="G29" s="2"/>
    </row>
    <row r="30" spans="1:7" ht="18.600000000000001" customHeight="1">
      <c r="A30" s="30">
        <f t="shared" si="3"/>
        <v>15</v>
      </c>
      <c r="B30" s="100" t="s">
        <v>76</v>
      </c>
      <c r="C30" s="47"/>
      <c r="D30" s="101" t="s">
        <v>44</v>
      </c>
      <c r="E30" s="101" t="s">
        <v>2</v>
      </c>
      <c r="F30" s="102">
        <v>208</v>
      </c>
      <c r="G30" s="2"/>
    </row>
    <row r="31" spans="1:7" ht="16.8" customHeight="1">
      <c r="A31" s="30">
        <f t="shared" si="3"/>
        <v>16</v>
      </c>
      <c r="B31" s="100" t="s">
        <v>77</v>
      </c>
      <c r="C31" s="47"/>
      <c r="D31" s="101" t="s">
        <v>44</v>
      </c>
      <c r="E31" s="101" t="s">
        <v>2</v>
      </c>
      <c r="F31" s="102">
        <v>209</v>
      </c>
      <c r="G31" s="2"/>
    </row>
    <row r="32" spans="1:7" ht="16.2" customHeight="1">
      <c r="A32" s="30">
        <f t="shared" si="3"/>
        <v>17</v>
      </c>
      <c r="B32" s="55" t="s">
        <v>78</v>
      </c>
      <c r="C32" s="47"/>
      <c r="D32" s="48" t="s">
        <v>44</v>
      </c>
      <c r="E32" s="48" t="s">
        <v>2</v>
      </c>
      <c r="F32" s="33">
        <v>205</v>
      </c>
      <c r="G32" s="2"/>
    </row>
    <row r="33" spans="1:7" ht="10.8" customHeight="1">
      <c r="A33" s="110"/>
      <c r="B33" s="111"/>
      <c r="C33" s="47"/>
      <c r="D33" s="112"/>
      <c r="E33" s="112"/>
      <c r="F33" s="112"/>
    </row>
    <row r="34" spans="1:7" ht="19.95" customHeight="1">
      <c r="A34" s="46"/>
      <c r="B34" s="61" t="s">
        <v>139</v>
      </c>
      <c r="C34" s="47"/>
      <c r="D34" s="48"/>
      <c r="E34" s="48"/>
      <c r="F34" s="33"/>
      <c r="G34" s="2"/>
    </row>
    <row r="35" spans="1:7">
      <c r="A35" s="37"/>
      <c r="B35" s="36" t="s">
        <v>3</v>
      </c>
      <c r="C35" s="21"/>
      <c r="D35" s="22"/>
      <c r="E35" s="22"/>
      <c r="F35" s="23" t="s">
        <v>0</v>
      </c>
      <c r="G35" s="214" t="s">
        <v>235</v>
      </c>
    </row>
    <row r="36" spans="1:7">
      <c r="A36" s="3"/>
      <c r="B36" s="56" t="s">
        <v>121</v>
      </c>
      <c r="C36" s="14"/>
      <c r="D36" s="3"/>
      <c r="E36" s="3"/>
      <c r="F36" s="3"/>
      <c r="G36" s="2"/>
    </row>
    <row r="37" spans="1:7" ht="12.9" customHeight="1">
      <c r="A37" s="3">
        <v>18</v>
      </c>
      <c r="B37" s="136" t="s">
        <v>117</v>
      </c>
      <c r="C37" s="157">
        <v>2024</v>
      </c>
      <c r="D37" s="1" t="s">
        <v>4</v>
      </c>
      <c r="E37" s="1" t="s">
        <v>5</v>
      </c>
      <c r="F37" s="1">
        <v>48</v>
      </c>
      <c r="G37" s="2"/>
    </row>
    <row r="38" spans="1:7" ht="12.9" customHeight="1">
      <c r="A38" s="3">
        <f>SUM(A37 +1)</f>
        <v>19</v>
      </c>
      <c r="B38" s="136" t="s">
        <v>118</v>
      </c>
      <c r="C38" s="157">
        <v>2024</v>
      </c>
      <c r="D38" s="1" t="s">
        <v>4</v>
      </c>
      <c r="E38" s="1" t="s">
        <v>5</v>
      </c>
      <c r="F38" s="1">
        <v>48</v>
      </c>
      <c r="G38" s="2"/>
    </row>
    <row r="39" spans="1:7" ht="12.9" customHeight="1">
      <c r="A39" s="3">
        <f t="shared" ref="A39:A42" si="4">SUM(A38 +1)</f>
        <v>20</v>
      </c>
      <c r="B39" s="136" t="s">
        <v>193</v>
      </c>
      <c r="C39" s="157">
        <v>2024</v>
      </c>
      <c r="D39" s="1" t="s">
        <v>4</v>
      </c>
      <c r="E39" s="1" t="s">
        <v>8</v>
      </c>
      <c r="F39" s="1">
        <v>48</v>
      </c>
      <c r="G39" s="2"/>
    </row>
    <row r="40" spans="1:7" ht="12.9" customHeight="1">
      <c r="A40" s="3">
        <f t="shared" si="4"/>
        <v>21</v>
      </c>
      <c r="B40" s="136" t="s">
        <v>140</v>
      </c>
      <c r="C40" s="157">
        <v>2024</v>
      </c>
      <c r="D40" s="1" t="s">
        <v>4</v>
      </c>
      <c r="E40" s="1" t="s">
        <v>6</v>
      </c>
      <c r="F40" s="1">
        <v>48</v>
      </c>
      <c r="G40" s="2"/>
    </row>
    <row r="41" spans="1:7" ht="12.9" customHeight="1">
      <c r="A41" s="3">
        <f t="shared" si="4"/>
        <v>22</v>
      </c>
      <c r="B41" s="136" t="s">
        <v>120</v>
      </c>
      <c r="C41" s="157">
        <v>2023</v>
      </c>
      <c r="D41" s="1" t="s">
        <v>4</v>
      </c>
      <c r="E41" s="1" t="s">
        <v>6</v>
      </c>
      <c r="F41" s="1">
        <v>48</v>
      </c>
      <c r="G41" s="2"/>
    </row>
    <row r="42" spans="1:7">
      <c r="A42" s="3">
        <f t="shared" si="4"/>
        <v>23</v>
      </c>
      <c r="B42" s="136" t="s">
        <v>119</v>
      </c>
      <c r="C42" s="157">
        <v>2023</v>
      </c>
      <c r="D42" s="1" t="s">
        <v>4</v>
      </c>
      <c r="E42" s="1" t="s">
        <v>6</v>
      </c>
      <c r="F42" s="1">
        <v>48</v>
      </c>
      <c r="G42" s="2"/>
    </row>
    <row r="43" spans="1:7">
      <c r="A43" s="3"/>
      <c r="B43" s="152" t="s">
        <v>7</v>
      </c>
      <c r="C43" s="157"/>
      <c r="D43" s="2"/>
      <c r="E43" s="2"/>
      <c r="F43" s="2"/>
      <c r="G43" s="2"/>
    </row>
    <row r="44" spans="1:7" ht="12.9" customHeight="1">
      <c r="A44" s="3">
        <v>24</v>
      </c>
      <c r="B44" s="163" t="s">
        <v>79</v>
      </c>
      <c r="C44" s="157">
        <v>2024</v>
      </c>
      <c r="D44" s="1" t="s">
        <v>4</v>
      </c>
      <c r="E44" s="1" t="s">
        <v>5</v>
      </c>
      <c r="F44" s="103">
        <v>55</v>
      </c>
      <c r="G44" s="2"/>
    </row>
    <row r="45" spans="1:7" ht="12.9" customHeight="1">
      <c r="A45" s="3">
        <f t="shared" ref="A45:A50" si="5">SUM(A44 +1)</f>
        <v>25</v>
      </c>
      <c r="B45" s="164" t="s">
        <v>141</v>
      </c>
      <c r="C45" s="157">
        <v>2024</v>
      </c>
      <c r="D45" s="1" t="s">
        <v>4</v>
      </c>
      <c r="E45" s="1" t="s">
        <v>5</v>
      </c>
      <c r="F45" s="103">
        <v>55</v>
      </c>
      <c r="G45" s="2"/>
    </row>
    <row r="46" spans="1:7" ht="12.9" customHeight="1">
      <c r="A46" s="3">
        <f t="shared" si="5"/>
        <v>26</v>
      </c>
      <c r="B46" s="165" t="s">
        <v>80</v>
      </c>
      <c r="C46" s="157">
        <v>2023</v>
      </c>
      <c r="D46" s="13" t="s">
        <v>4</v>
      </c>
      <c r="E46" s="13" t="s">
        <v>6</v>
      </c>
      <c r="F46" s="103">
        <v>55</v>
      </c>
      <c r="G46" s="2"/>
    </row>
    <row r="47" spans="1:7" ht="12.9" customHeight="1">
      <c r="A47" s="3">
        <f t="shared" si="5"/>
        <v>27</v>
      </c>
      <c r="B47" s="165" t="s">
        <v>144</v>
      </c>
      <c r="C47" s="157">
        <v>2023</v>
      </c>
      <c r="D47" s="13" t="s">
        <v>4</v>
      </c>
      <c r="E47" s="13" t="s">
        <v>6</v>
      </c>
      <c r="F47" s="103">
        <v>55</v>
      </c>
      <c r="G47" s="2"/>
    </row>
    <row r="48" spans="1:7" ht="12.9" customHeight="1">
      <c r="A48" s="3">
        <f t="shared" si="5"/>
        <v>28</v>
      </c>
      <c r="B48" s="165" t="s">
        <v>145</v>
      </c>
      <c r="C48" s="157">
        <v>2024</v>
      </c>
      <c r="D48" s="13" t="s">
        <v>4</v>
      </c>
      <c r="E48" s="13" t="s">
        <v>8</v>
      </c>
      <c r="F48" s="103">
        <v>55</v>
      </c>
      <c r="G48" s="2"/>
    </row>
    <row r="49" spans="1:7" ht="12.9" customHeight="1">
      <c r="A49" s="3">
        <f t="shared" si="5"/>
        <v>29</v>
      </c>
      <c r="B49" s="166" t="s">
        <v>99</v>
      </c>
      <c r="C49" s="157">
        <v>2024</v>
      </c>
      <c r="D49" s="1" t="s">
        <v>4</v>
      </c>
      <c r="E49" s="1" t="s">
        <v>5</v>
      </c>
      <c r="F49" s="6">
        <v>63</v>
      </c>
      <c r="G49" s="2"/>
    </row>
    <row r="50" spans="1:7" ht="12.9" customHeight="1">
      <c r="A50" s="3">
        <f t="shared" si="5"/>
        <v>30</v>
      </c>
      <c r="B50" s="75" t="s">
        <v>98</v>
      </c>
      <c r="C50" s="39">
        <v>2023</v>
      </c>
      <c r="D50" s="1" t="s">
        <v>4</v>
      </c>
      <c r="E50" s="1" t="s">
        <v>6</v>
      </c>
      <c r="F50" s="6">
        <v>63</v>
      </c>
      <c r="G50" s="2"/>
    </row>
    <row r="51" spans="1:7" ht="12.9" customHeight="1">
      <c r="A51" s="183"/>
      <c r="B51" s="184"/>
      <c r="C51" s="185"/>
      <c r="D51" s="186"/>
      <c r="E51" s="186"/>
      <c r="F51" s="187"/>
    </row>
    <row r="52" spans="1:7" ht="12.9" customHeight="1">
      <c r="A52" s="188"/>
      <c r="B52" s="189"/>
      <c r="C52" s="190"/>
      <c r="D52" s="40"/>
      <c r="E52" s="40"/>
      <c r="F52" s="191"/>
    </row>
    <row r="53" spans="1:7" ht="12.9" customHeight="1">
      <c r="A53" s="188"/>
      <c r="B53" s="189"/>
      <c r="C53" s="190"/>
      <c r="D53" s="40"/>
      <c r="E53" s="40"/>
      <c r="F53" s="191"/>
    </row>
    <row r="54" spans="1:7" ht="12.9" customHeight="1">
      <c r="A54" s="188"/>
      <c r="B54" s="189"/>
      <c r="C54" s="190"/>
      <c r="D54" s="40"/>
      <c r="E54" s="40"/>
      <c r="F54" s="191"/>
    </row>
    <row r="55" spans="1:7" ht="12.9" customHeight="1">
      <c r="A55" s="57"/>
      <c r="B55" s="192"/>
      <c r="C55" s="193"/>
      <c r="D55" s="194"/>
      <c r="E55" s="194"/>
      <c r="F55" s="195"/>
      <c r="G55" s="223"/>
    </row>
    <row r="56" spans="1:7" ht="12.9" customHeight="1">
      <c r="A56" s="3"/>
      <c r="B56" s="94" t="s">
        <v>87</v>
      </c>
      <c r="C56" s="95" t="s">
        <v>17</v>
      </c>
      <c r="D56" s="95"/>
      <c r="E56" s="21"/>
      <c r="F56" s="141" t="s">
        <v>0</v>
      </c>
      <c r="G56" s="216" t="s">
        <v>235</v>
      </c>
    </row>
    <row r="57" spans="1:7">
      <c r="A57" s="3"/>
      <c r="B57" s="151" t="s">
        <v>158</v>
      </c>
      <c r="C57" s="2"/>
      <c r="D57" s="2"/>
      <c r="E57" s="2"/>
      <c r="F57" s="2"/>
      <c r="G57" s="2"/>
    </row>
    <row r="58" spans="1:7" ht="13.5" customHeight="1">
      <c r="A58" s="3">
        <v>31</v>
      </c>
      <c r="B58" s="72" t="s">
        <v>142</v>
      </c>
      <c r="C58" s="39">
        <v>2024</v>
      </c>
      <c r="D58" s="1" t="s">
        <v>9</v>
      </c>
      <c r="E58" s="5" t="s">
        <v>5</v>
      </c>
      <c r="F58" s="6">
        <v>79</v>
      </c>
      <c r="G58" s="2"/>
    </row>
    <row r="59" spans="1:7" ht="13.5" customHeight="1">
      <c r="A59" s="3">
        <f t="shared" ref="A59:A78" si="6">SUM(A58 +1)</f>
        <v>32</v>
      </c>
      <c r="B59" s="72" t="s">
        <v>18</v>
      </c>
      <c r="C59" s="39">
        <v>2024</v>
      </c>
      <c r="D59" s="1" t="s">
        <v>9</v>
      </c>
      <c r="E59" s="5" t="s">
        <v>6</v>
      </c>
      <c r="F59" s="1">
        <v>79</v>
      </c>
      <c r="G59" s="2"/>
    </row>
    <row r="60" spans="1:7" ht="13.5" customHeight="1">
      <c r="A60" s="3">
        <f t="shared" si="6"/>
        <v>33</v>
      </c>
      <c r="B60" s="72" t="s">
        <v>143</v>
      </c>
      <c r="C60" s="39">
        <v>2024</v>
      </c>
      <c r="D60" s="1" t="s">
        <v>9</v>
      </c>
      <c r="E60" s="5" t="s">
        <v>6</v>
      </c>
      <c r="F60" s="1">
        <v>79</v>
      </c>
      <c r="G60" s="2"/>
    </row>
    <row r="61" spans="1:7" ht="13.5" customHeight="1">
      <c r="A61" s="3">
        <f t="shared" si="6"/>
        <v>34</v>
      </c>
      <c r="B61" s="72" t="s">
        <v>191</v>
      </c>
      <c r="C61" s="39">
        <v>2019</v>
      </c>
      <c r="D61" s="1" t="s">
        <v>11</v>
      </c>
      <c r="E61" s="5" t="s">
        <v>5</v>
      </c>
      <c r="F61" s="1">
        <v>119</v>
      </c>
      <c r="G61" s="2"/>
    </row>
    <row r="62" spans="1:7" ht="13.5" customHeight="1">
      <c r="A62" s="3">
        <f t="shared" si="6"/>
        <v>35</v>
      </c>
      <c r="B62" s="72" t="s">
        <v>192</v>
      </c>
      <c r="C62" s="39">
        <v>2018</v>
      </c>
      <c r="D62" s="1" t="s">
        <v>11</v>
      </c>
      <c r="E62" s="5" t="s">
        <v>6</v>
      </c>
      <c r="F62" s="1">
        <v>119</v>
      </c>
      <c r="G62" s="2"/>
    </row>
    <row r="63" spans="1:7" ht="13.5" customHeight="1">
      <c r="A63" s="3">
        <f t="shared" si="6"/>
        <v>36</v>
      </c>
      <c r="B63" s="72" t="s">
        <v>126</v>
      </c>
      <c r="C63" s="39">
        <v>2016</v>
      </c>
      <c r="D63" s="1" t="s">
        <v>9</v>
      </c>
      <c r="E63" s="5" t="s">
        <v>6</v>
      </c>
      <c r="F63" s="1">
        <v>72</v>
      </c>
      <c r="G63" s="2"/>
    </row>
    <row r="64" spans="1:7" ht="13.5" customHeight="1">
      <c r="A64" s="3">
        <f t="shared" si="6"/>
        <v>37</v>
      </c>
      <c r="B64" s="75" t="s">
        <v>146</v>
      </c>
      <c r="C64" s="39">
        <v>2019</v>
      </c>
      <c r="D64" s="1" t="s">
        <v>9</v>
      </c>
      <c r="E64" s="5" t="s">
        <v>5</v>
      </c>
      <c r="F64" s="1">
        <v>68</v>
      </c>
      <c r="G64" s="2"/>
    </row>
    <row r="65" spans="1:7" ht="13.2" customHeight="1">
      <c r="A65" s="3">
        <f t="shared" si="6"/>
        <v>38</v>
      </c>
      <c r="B65" s="142" t="s">
        <v>147</v>
      </c>
      <c r="C65" s="39">
        <v>2015</v>
      </c>
      <c r="D65" s="19" t="s">
        <v>9</v>
      </c>
      <c r="E65" s="5" t="s">
        <v>6</v>
      </c>
      <c r="F65" s="1">
        <v>138</v>
      </c>
      <c r="G65" s="2"/>
    </row>
    <row r="66" spans="1:7" ht="13.8" customHeight="1">
      <c r="A66" s="3">
        <f t="shared" si="6"/>
        <v>39</v>
      </c>
      <c r="B66" s="73" t="s">
        <v>150</v>
      </c>
      <c r="C66" s="90">
        <v>2019</v>
      </c>
      <c r="D66" s="1" t="s">
        <v>9</v>
      </c>
      <c r="E66" s="143" t="s">
        <v>6</v>
      </c>
      <c r="F66" s="1">
        <v>96</v>
      </c>
      <c r="G66" s="215"/>
    </row>
    <row r="67" spans="1:7">
      <c r="A67" s="3">
        <f t="shared" si="6"/>
        <v>40</v>
      </c>
      <c r="B67" s="72" t="s">
        <v>122</v>
      </c>
      <c r="C67" s="39">
        <v>2016</v>
      </c>
      <c r="D67" s="1" t="s">
        <v>9</v>
      </c>
      <c r="E67" s="15" t="s">
        <v>6</v>
      </c>
      <c r="F67" s="1">
        <v>76</v>
      </c>
      <c r="G67" s="2"/>
    </row>
    <row r="68" spans="1:7">
      <c r="A68" s="3">
        <f t="shared" si="6"/>
        <v>41</v>
      </c>
      <c r="B68" s="39" t="s">
        <v>123</v>
      </c>
      <c r="C68" s="39">
        <v>2018</v>
      </c>
      <c r="D68" s="1" t="s">
        <v>9</v>
      </c>
      <c r="E68" s="15" t="s">
        <v>6</v>
      </c>
      <c r="F68" s="1">
        <v>76</v>
      </c>
      <c r="G68" s="2"/>
    </row>
    <row r="69" spans="1:7">
      <c r="A69" s="3">
        <f t="shared" si="6"/>
        <v>42</v>
      </c>
      <c r="B69" s="39" t="s">
        <v>188</v>
      </c>
      <c r="C69" s="39">
        <v>1019</v>
      </c>
      <c r="D69" s="1" t="s">
        <v>9</v>
      </c>
      <c r="E69" s="15" t="s">
        <v>6</v>
      </c>
      <c r="F69" s="1">
        <v>139</v>
      </c>
      <c r="G69" s="2"/>
    </row>
    <row r="70" spans="1:7" ht="16.8" customHeight="1">
      <c r="A70" s="3">
        <f t="shared" si="6"/>
        <v>43</v>
      </c>
      <c r="B70" s="73" t="s">
        <v>189</v>
      </c>
      <c r="C70" s="39">
        <v>2016</v>
      </c>
      <c r="D70" s="1" t="s">
        <v>9</v>
      </c>
      <c r="E70" s="15" t="s">
        <v>6</v>
      </c>
      <c r="F70" s="1">
        <v>84</v>
      </c>
      <c r="G70" s="2"/>
    </row>
    <row r="71" spans="1:7" ht="13.5" customHeight="1">
      <c r="A71" s="3">
        <f t="shared" si="6"/>
        <v>44</v>
      </c>
      <c r="B71" s="74" t="s">
        <v>47</v>
      </c>
      <c r="C71" s="39">
        <v>2019</v>
      </c>
      <c r="D71" s="19" t="s">
        <v>9</v>
      </c>
      <c r="E71" s="5" t="s">
        <v>6</v>
      </c>
      <c r="F71" s="6">
        <v>73</v>
      </c>
      <c r="G71" s="2"/>
    </row>
    <row r="72" spans="1:7" ht="29.4" customHeight="1">
      <c r="A72" s="3">
        <f t="shared" si="6"/>
        <v>45</v>
      </c>
      <c r="B72" s="73" t="s">
        <v>190</v>
      </c>
      <c r="C72" s="90">
        <v>2016</v>
      </c>
      <c r="D72" s="1" t="s">
        <v>66</v>
      </c>
      <c r="E72" s="143" t="s">
        <v>6</v>
      </c>
      <c r="F72" s="1">
        <v>107</v>
      </c>
      <c r="G72" s="215"/>
    </row>
    <row r="73" spans="1:7" ht="15.6" customHeight="1">
      <c r="A73" s="3">
        <f t="shared" si="6"/>
        <v>46</v>
      </c>
      <c r="B73" s="78" t="s">
        <v>148</v>
      </c>
      <c r="C73" s="39">
        <v>2019</v>
      </c>
      <c r="D73" s="19" t="s">
        <v>9</v>
      </c>
      <c r="E73" s="5" t="s">
        <v>6</v>
      </c>
      <c r="F73" s="6">
        <v>83</v>
      </c>
      <c r="G73" s="2"/>
    </row>
    <row r="74" spans="1:7" ht="13.5" customHeight="1">
      <c r="A74" s="3">
        <f t="shared" si="6"/>
        <v>47</v>
      </c>
      <c r="B74" s="74" t="s">
        <v>96</v>
      </c>
      <c r="C74" s="39">
        <v>2018</v>
      </c>
      <c r="D74" s="19" t="s">
        <v>9</v>
      </c>
      <c r="E74" s="5" t="s">
        <v>6</v>
      </c>
      <c r="F74" s="6">
        <v>178</v>
      </c>
      <c r="G74" s="2"/>
    </row>
    <row r="75" spans="1:7" ht="13.5" customHeight="1">
      <c r="A75" s="3">
        <f t="shared" si="6"/>
        <v>48</v>
      </c>
      <c r="B75" s="74" t="s">
        <v>149</v>
      </c>
      <c r="C75" s="39">
        <v>2022</v>
      </c>
      <c r="D75" s="19" t="s">
        <v>9</v>
      </c>
      <c r="E75" s="5" t="s">
        <v>6</v>
      </c>
      <c r="F75" s="6">
        <v>138</v>
      </c>
      <c r="G75" s="2"/>
    </row>
    <row r="76" spans="1:7" ht="13.5" customHeight="1">
      <c r="A76" s="3">
        <f t="shared" si="6"/>
        <v>49</v>
      </c>
      <c r="B76" s="74" t="s">
        <v>124</v>
      </c>
      <c r="C76" s="39">
        <v>2019</v>
      </c>
      <c r="D76" s="19" t="s">
        <v>9</v>
      </c>
      <c r="E76" s="5" t="s">
        <v>6</v>
      </c>
      <c r="F76" s="6">
        <v>128</v>
      </c>
      <c r="G76" s="2"/>
    </row>
    <row r="77" spans="1:7" ht="13.5" customHeight="1">
      <c r="A77" s="3">
        <f t="shared" si="6"/>
        <v>50</v>
      </c>
      <c r="B77" s="74" t="s">
        <v>125</v>
      </c>
      <c r="C77" s="39">
        <v>2019</v>
      </c>
      <c r="D77" s="19" t="s">
        <v>9</v>
      </c>
      <c r="E77" s="5" t="s">
        <v>6</v>
      </c>
      <c r="F77" s="6">
        <v>169</v>
      </c>
      <c r="G77" s="2"/>
    </row>
    <row r="78" spans="1:7" ht="13.5" customHeight="1">
      <c r="A78" s="3">
        <f t="shared" si="6"/>
        <v>51</v>
      </c>
      <c r="B78" s="74" t="s">
        <v>97</v>
      </c>
      <c r="C78" s="39">
        <v>2018</v>
      </c>
      <c r="D78" s="19" t="s">
        <v>9</v>
      </c>
      <c r="E78" s="5" t="s">
        <v>6</v>
      </c>
      <c r="F78" s="6">
        <v>324</v>
      </c>
      <c r="G78" s="2"/>
    </row>
    <row r="79" spans="1:7" ht="13.5" customHeight="1">
      <c r="A79" s="43"/>
      <c r="B79" s="150" t="s">
        <v>26</v>
      </c>
      <c r="C79" s="39"/>
      <c r="D79" s="4"/>
      <c r="E79" s="5"/>
      <c r="F79" s="1"/>
      <c r="G79" s="2"/>
    </row>
    <row r="80" spans="1:7" ht="13.5" customHeight="1">
      <c r="A80" s="3">
        <v>52</v>
      </c>
      <c r="B80" s="75" t="s">
        <v>81</v>
      </c>
      <c r="C80" s="39">
        <v>2016</v>
      </c>
      <c r="D80" s="19" t="s">
        <v>9</v>
      </c>
      <c r="E80" s="5" t="s">
        <v>6</v>
      </c>
      <c r="F80" s="1">
        <v>79</v>
      </c>
      <c r="G80" s="2"/>
    </row>
    <row r="81" spans="1:7">
      <c r="A81" s="3"/>
      <c r="B81" s="93" t="s">
        <v>127</v>
      </c>
      <c r="C81" s="6"/>
      <c r="D81" s="19"/>
      <c r="E81" s="6"/>
      <c r="F81" s="6"/>
      <c r="G81" s="2"/>
    </row>
    <row r="82" spans="1:7">
      <c r="A82" s="43">
        <v>53</v>
      </c>
      <c r="B82" s="74" t="s">
        <v>82</v>
      </c>
      <c r="C82" s="38">
        <v>2017</v>
      </c>
      <c r="D82" s="19" t="s">
        <v>9</v>
      </c>
      <c r="E82" s="6" t="s">
        <v>5</v>
      </c>
      <c r="F82" s="6">
        <v>192</v>
      </c>
      <c r="G82" s="2"/>
    </row>
    <row r="83" spans="1:7">
      <c r="A83" s="43">
        <f t="shared" ref="A83:A86" si="7">SUM(A82 +1)</f>
        <v>54</v>
      </c>
      <c r="B83" s="74" t="s">
        <v>153</v>
      </c>
      <c r="C83" s="38">
        <v>2023</v>
      </c>
      <c r="D83" s="19" t="s">
        <v>9</v>
      </c>
      <c r="E83" s="6" t="s">
        <v>5</v>
      </c>
      <c r="F83" s="6">
        <v>215</v>
      </c>
      <c r="G83" s="2"/>
    </row>
    <row r="84" spans="1:7">
      <c r="A84" s="43">
        <f t="shared" si="7"/>
        <v>55</v>
      </c>
      <c r="B84" s="74" t="s">
        <v>154</v>
      </c>
      <c r="C84" s="38">
        <v>2023</v>
      </c>
      <c r="D84" s="19" t="s">
        <v>9</v>
      </c>
      <c r="E84" s="6" t="s">
        <v>5</v>
      </c>
      <c r="F84" s="6">
        <v>246</v>
      </c>
      <c r="G84" s="2"/>
    </row>
    <row r="85" spans="1:7">
      <c r="A85" s="43">
        <f t="shared" si="7"/>
        <v>56</v>
      </c>
      <c r="B85" s="74" t="s">
        <v>151</v>
      </c>
      <c r="C85" s="38" t="s">
        <v>155</v>
      </c>
      <c r="D85" s="19" t="s">
        <v>9</v>
      </c>
      <c r="E85" s="6" t="s">
        <v>6</v>
      </c>
      <c r="F85" s="6">
        <v>214</v>
      </c>
      <c r="G85" s="2"/>
    </row>
    <row r="86" spans="1:7">
      <c r="A86" s="43">
        <f t="shared" si="7"/>
        <v>57</v>
      </c>
      <c r="B86" s="74" t="s">
        <v>152</v>
      </c>
      <c r="C86" s="38" t="s">
        <v>156</v>
      </c>
      <c r="D86" s="19" t="s">
        <v>9</v>
      </c>
      <c r="E86" s="6" t="s">
        <v>5</v>
      </c>
      <c r="F86" s="6">
        <v>199</v>
      </c>
      <c r="G86" s="2"/>
    </row>
    <row r="87" spans="1:7">
      <c r="A87" s="144"/>
      <c r="B87" s="149" t="s">
        <v>206</v>
      </c>
      <c r="C87" s="146"/>
      <c r="D87" s="147"/>
      <c r="E87" s="148"/>
      <c r="F87" s="148"/>
      <c r="G87" s="2"/>
    </row>
    <row r="88" spans="1:7">
      <c r="A88" s="144">
        <v>58</v>
      </c>
      <c r="B88" s="145" t="s">
        <v>205</v>
      </c>
      <c r="C88" s="146">
        <v>2024</v>
      </c>
      <c r="D88" s="19" t="s">
        <v>9</v>
      </c>
      <c r="E88" s="148" t="s">
        <v>5</v>
      </c>
      <c r="F88" s="148">
        <v>54</v>
      </c>
      <c r="G88" s="2"/>
    </row>
    <row r="89" spans="1:7">
      <c r="A89" s="43">
        <f t="shared" ref="A89:A91" si="8">SUM(A88 +1)</f>
        <v>59</v>
      </c>
      <c r="B89" s="145" t="s">
        <v>203</v>
      </c>
      <c r="C89" s="146">
        <v>2024</v>
      </c>
      <c r="D89" s="19" t="s">
        <v>9</v>
      </c>
      <c r="E89" s="148" t="s">
        <v>8</v>
      </c>
      <c r="F89" s="148">
        <v>54</v>
      </c>
      <c r="G89" s="2"/>
    </row>
    <row r="90" spans="1:7">
      <c r="A90" s="43">
        <f t="shared" si="8"/>
        <v>60</v>
      </c>
      <c r="B90" s="145" t="s">
        <v>204</v>
      </c>
      <c r="C90" s="146">
        <v>2022</v>
      </c>
      <c r="D90" s="19" t="s">
        <v>9</v>
      </c>
      <c r="E90" s="148" t="s">
        <v>6</v>
      </c>
      <c r="F90" s="148">
        <v>54</v>
      </c>
      <c r="G90" s="2"/>
    </row>
    <row r="91" spans="1:7">
      <c r="A91" s="43">
        <f t="shared" si="8"/>
        <v>61</v>
      </c>
      <c r="B91" s="145" t="s">
        <v>157</v>
      </c>
      <c r="C91" s="146">
        <v>2022</v>
      </c>
      <c r="D91" s="19" t="s">
        <v>9</v>
      </c>
      <c r="E91" s="148" t="s">
        <v>6</v>
      </c>
      <c r="F91" s="148">
        <v>82</v>
      </c>
      <c r="G91" s="2"/>
    </row>
    <row r="92" spans="1:7" ht="13.2" customHeight="1">
      <c r="A92" s="16"/>
      <c r="B92" s="17" t="s">
        <v>159</v>
      </c>
      <c r="C92" s="41"/>
      <c r="D92" s="17"/>
      <c r="E92" s="42"/>
      <c r="F92" s="41"/>
    </row>
    <row r="93" spans="1:7">
      <c r="A93" s="43">
        <v>62</v>
      </c>
      <c r="B93" s="76" t="s">
        <v>27</v>
      </c>
      <c r="C93" s="38" t="s">
        <v>160</v>
      </c>
      <c r="D93" s="9" t="s">
        <v>11</v>
      </c>
      <c r="E93" s="12" t="s">
        <v>6</v>
      </c>
      <c r="F93" s="11">
        <v>71</v>
      </c>
      <c r="G93" s="2"/>
    </row>
    <row r="94" spans="1:7">
      <c r="A94" s="3">
        <f t="shared" ref="A94:A109" si="9">A93+1</f>
        <v>63</v>
      </c>
      <c r="B94" s="76" t="s">
        <v>28</v>
      </c>
      <c r="C94" s="38" t="s">
        <v>160</v>
      </c>
      <c r="D94" s="9" t="s">
        <v>11</v>
      </c>
      <c r="E94" s="12" t="s">
        <v>5</v>
      </c>
      <c r="F94" s="11">
        <v>73</v>
      </c>
      <c r="G94" s="2"/>
    </row>
    <row r="95" spans="1:7">
      <c r="A95" s="3">
        <f t="shared" si="9"/>
        <v>64</v>
      </c>
      <c r="B95" s="76" t="s">
        <v>29</v>
      </c>
      <c r="C95" s="38" t="s">
        <v>160</v>
      </c>
      <c r="D95" s="9" t="s">
        <v>4</v>
      </c>
      <c r="E95" s="12" t="s">
        <v>5</v>
      </c>
      <c r="F95" s="11">
        <v>60</v>
      </c>
      <c r="G95" s="2"/>
    </row>
    <row r="96" spans="1:7">
      <c r="A96" s="3">
        <f t="shared" si="9"/>
        <v>65</v>
      </c>
      <c r="B96" s="76" t="s">
        <v>30</v>
      </c>
      <c r="C96" s="38" t="s">
        <v>160</v>
      </c>
      <c r="D96" s="9" t="s">
        <v>4</v>
      </c>
      <c r="E96" s="1" t="s">
        <v>6</v>
      </c>
      <c r="F96" s="1">
        <v>63</v>
      </c>
      <c r="G96" s="2"/>
    </row>
    <row r="97" spans="1:7">
      <c r="A97" s="3">
        <f t="shared" si="9"/>
        <v>66</v>
      </c>
      <c r="B97" s="76" t="s">
        <v>31</v>
      </c>
      <c r="C97" s="38" t="s">
        <v>160</v>
      </c>
      <c r="D97" s="9" t="s">
        <v>4</v>
      </c>
      <c r="E97" s="1" t="s">
        <v>6</v>
      </c>
      <c r="F97" s="1">
        <v>63</v>
      </c>
      <c r="G97" s="2"/>
    </row>
    <row r="98" spans="1:7">
      <c r="A98" s="3">
        <f t="shared" si="9"/>
        <v>67</v>
      </c>
      <c r="B98" s="76" t="s">
        <v>95</v>
      </c>
      <c r="C98" s="38" t="s">
        <v>160</v>
      </c>
      <c r="D98" s="9" t="s">
        <v>4</v>
      </c>
      <c r="E98" s="1" t="s">
        <v>6</v>
      </c>
      <c r="F98" s="1">
        <v>63</v>
      </c>
      <c r="G98" s="2"/>
    </row>
    <row r="99" spans="1:7">
      <c r="A99" s="3">
        <f t="shared" si="9"/>
        <v>68</v>
      </c>
      <c r="B99" s="76" t="s">
        <v>32</v>
      </c>
      <c r="C99" s="38" t="s">
        <v>160</v>
      </c>
      <c r="D99" s="1" t="s">
        <v>4</v>
      </c>
      <c r="E99" s="1" t="s">
        <v>6</v>
      </c>
      <c r="F99" s="1">
        <v>63</v>
      </c>
      <c r="G99" s="2"/>
    </row>
    <row r="100" spans="1:7">
      <c r="A100" s="3">
        <f>A99+1</f>
        <v>69</v>
      </c>
      <c r="B100" s="76" t="s">
        <v>33</v>
      </c>
      <c r="C100" s="38">
        <v>2022</v>
      </c>
      <c r="D100" s="9" t="s">
        <v>4</v>
      </c>
      <c r="E100" s="1" t="s">
        <v>6</v>
      </c>
      <c r="F100" s="1">
        <v>63</v>
      </c>
      <c r="G100" s="2"/>
    </row>
    <row r="101" spans="1:7">
      <c r="A101" s="3">
        <f t="shared" si="9"/>
        <v>70</v>
      </c>
      <c r="B101" s="77" t="s">
        <v>109</v>
      </c>
      <c r="C101" s="38">
        <v>2023</v>
      </c>
      <c r="D101" s="1" t="s">
        <v>4</v>
      </c>
      <c r="E101" s="1" t="s">
        <v>5</v>
      </c>
      <c r="F101" s="1">
        <v>59</v>
      </c>
      <c r="G101" s="2"/>
    </row>
    <row r="102" spans="1:7">
      <c r="A102" s="3">
        <f t="shared" si="9"/>
        <v>71</v>
      </c>
      <c r="B102" s="72" t="s">
        <v>110</v>
      </c>
      <c r="C102" s="38">
        <v>2022</v>
      </c>
      <c r="D102" s="1" t="s">
        <v>4</v>
      </c>
      <c r="E102" s="1" t="s">
        <v>6</v>
      </c>
      <c r="F102" s="1">
        <v>59</v>
      </c>
      <c r="G102" s="2"/>
    </row>
    <row r="103" spans="1:7">
      <c r="A103" s="3">
        <f>A102+1</f>
        <v>72</v>
      </c>
      <c r="B103" s="76" t="s">
        <v>34</v>
      </c>
      <c r="C103" s="38">
        <v>2022</v>
      </c>
      <c r="D103" s="1" t="s">
        <v>4</v>
      </c>
      <c r="E103" s="1" t="s">
        <v>6</v>
      </c>
      <c r="F103" s="1">
        <v>54</v>
      </c>
      <c r="G103" s="2"/>
    </row>
    <row r="104" spans="1:7">
      <c r="A104" s="3">
        <f t="shared" si="9"/>
        <v>73</v>
      </c>
      <c r="B104" s="76" t="s">
        <v>35</v>
      </c>
      <c r="C104" s="38">
        <v>2022</v>
      </c>
      <c r="D104" s="1" t="s">
        <v>4</v>
      </c>
      <c r="E104" s="1" t="s">
        <v>6</v>
      </c>
      <c r="F104" s="1">
        <v>54</v>
      </c>
      <c r="G104" s="2"/>
    </row>
    <row r="105" spans="1:7">
      <c r="A105" s="3">
        <f t="shared" si="9"/>
        <v>74</v>
      </c>
      <c r="B105" s="76" t="s">
        <v>36</v>
      </c>
      <c r="C105" s="38">
        <v>2022</v>
      </c>
      <c r="D105" s="1" t="s">
        <v>4</v>
      </c>
      <c r="E105" s="1" t="s">
        <v>6</v>
      </c>
      <c r="F105" s="1">
        <v>54</v>
      </c>
      <c r="G105" s="2"/>
    </row>
    <row r="106" spans="1:7">
      <c r="A106" s="3">
        <f t="shared" si="9"/>
        <v>75</v>
      </c>
      <c r="B106" s="76" t="s">
        <v>37</v>
      </c>
      <c r="C106" s="38">
        <v>2023</v>
      </c>
      <c r="D106" s="1" t="s">
        <v>4</v>
      </c>
      <c r="E106" s="1" t="s">
        <v>5</v>
      </c>
      <c r="F106" s="1">
        <v>54</v>
      </c>
      <c r="G106" s="2"/>
    </row>
    <row r="107" spans="1:7">
      <c r="A107" s="3">
        <f t="shared" si="9"/>
        <v>76</v>
      </c>
      <c r="B107" s="76" t="s">
        <v>38</v>
      </c>
      <c r="C107" s="38">
        <v>2022</v>
      </c>
      <c r="D107" s="1" t="s">
        <v>4</v>
      </c>
      <c r="E107" s="1" t="s">
        <v>5</v>
      </c>
      <c r="F107" s="1">
        <v>54</v>
      </c>
      <c r="G107" s="2"/>
    </row>
    <row r="108" spans="1:7">
      <c r="A108" s="3">
        <f t="shared" si="9"/>
        <v>77</v>
      </c>
      <c r="B108" s="76" t="s">
        <v>39</v>
      </c>
      <c r="C108" s="38">
        <v>2023</v>
      </c>
      <c r="D108" s="1" t="s">
        <v>4</v>
      </c>
      <c r="E108" s="1" t="s">
        <v>5</v>
      </c>
      <c r="F108" s="1">
        <v>56</v>
      </c>
      <c r="G108" s="2"/>
    </row>
    <row r="109" spans="1:7">
      <c r="A109" s="3">
        <f t="shared" si="9"/>
        <v>78</v>
      </c>
      <c r="B109" s="76" t="s">
        <v>40</v>
      </c>
      <c r="C109" s="38">
        <v>2023</v>
      </c>
      <c r="D109" s="1" t="s">
        <v>4</v>
      </c>
      <c r="E109" s="1" t="s">
        <v>5</v>
      </c>
      <c r="F109" s="1">
        <v>55</v>
      </c>
      <c r="G109" s="2"/>
    </row>
    <row r="110" spans="1:7">
      <c r="A110" s="188"/>
      <c r="B110" s="224"/>
      <c r="C110" s="225"/>
      <c r="D110" s="226"/>
      <c r="E110" s="226"/>
      <c r="F110" s="226"/>
      <c r="G110" s="2"/>
    </row>
    <row r="111" spans="1:7">
      <c r="B111" s="94" t="s">
        <v>131</v>
      </c>
      <c r="C111" s="95" t="s">
        <v>17</v>
      </c>
      <c r="D111" s="95"/>
      <c r="E111" s="21"/>
      <c r="F111" s="96" t="s">
        <v>0</v>
      </c>
      <c r="G111" s="216" t="s">
        <v>235</v>
      </c>
    </row>
    <row r="112" spans="1:7">
      <c r="A112" s="3"/>
      <c r="B112" s="169" t="s">
        <v>211</v>
      </c>
      <c r="C112" s="167"/>
      <c r="D112" s="167"/>
      <c r="E112" s="14"/>
      <c r="F112" s="168"/>
      <c r="G112" s="2"/>
    </row>
    <row r="113" spans="1:7">
      <c r="A113" s="3">
        <v>79</v>
      </c>
      <c r="B113" s="172" t="s">
        <v>202</v>
      </c>
      <c r="C113" s="179">
        <v>2024</v>
      </c>
      <c r="D113" s="40" t="s">
        <v>4</v>
      </c>
      <c r="E113" s="170" t="s">
        <v>8</v>
      </c>
      <c r="F113" s="6">
        <v>76</v>
      </c>
      <c r="G113" s="2"/>
    </row>
    <row r="114" spans="1:7">
      <c r="A114" s="3">
        <f t="shared" ref="A114:A115" si="10">A113+1</f>
        <v>80</v>
      </c>
      <c r="B114" s="172" t="s">
        <v>194</v>
      </c>
      <c r="C114" s="179">
        <v>2024</v>
      </c>
      <c r="D114" s="1" t="s">
        <v>4</v>
      </c>
      <c r="E114" s="170" t="s">
        <v>8</v>
      </c>
      <c r="F114" s="182">
        <v>79</v>
      </c>
      <c r="G114" s="2"/>
    </row>
    <row r="115" spans="1:7">
      <c r="A115" s="3">
        <f t="shared" si="10"/>
        <v>81</v>
      </c>
      <c r="B115" s="172" t="s">
        <v>195</v>
      </c>
      <c r="C115" s="179">
        <v>2024</v>
      </c>
      <c r="D115" s="1" t="s">
        <v>4</v>
      </c>
      <c r="E115" s="170" t="s">
        <v>8</v>
      </c>
      <c r="F115" s="182">
        <v>42</v>
      </c>
      <c r="G115" s="2"/>
    </row>
    <row r="116" spans="1:7">
      <c r="A116" s="3"/>
      <c r="B116" s="171" t="s">
        <v>196</v>
      </c>
      <c r="C116" s="74"/>
      <c r="D116" s="74"/>
      <c r="E116" s="74"/>
      <c r="F116" s="74"/>
      <c r="G116" s="2"/>
    </row>
    <row r="117" spans="1:7">
      <c r="A117" s="3">
        <v>82</v>
      </c>
      <c r="B117" s="172" t="s">
        <v>197</v>
      </c>
      <c r="C117" s="2">
        <v>2023</v>
      </c>
      <c r="D117" s="74" t="s">
        <v>11</v>
      </c>
      <c r="E117" s="170" t="s">
        <v>5</v>
      </c>
      <c r="F117" s="180">
        <v>87</v>
      </c>
      <c r="G117" s="2"/>
    </row>
    <row r="118" spans="1:7">
      <c r="A118" s="3">
        <f t="shared" ref="A118" si="11">A117+1</f>
        <v>83</v>
      </c>
      <c r="B118" s="172" t="s">
        <v>212</v>
      </c>
      <c r="C118" s="2">
        <v>2022</v>
      </c>
      <c r="D118" s="74" t="s">
        <v>11</v>
      </c>
      <c r="E118" s="170" t="s">
        <v>6</v>
      </c>
      <c r="F118" s="180">
        <v>72</v>
      </c>
      <c r="G118" s="2"/>
    </row>
    <row r="119" spans="1:7">
      <c r="A119" s="3"/>
      <c r="B119" s="169" t="s">
        <v>198</v>
      </c>
      <c r="C119" s="2"/>
      <c r="D119" s="74"/>
      <c r="E119" s="181"/>
      <c r="F119" s="137"/>
      <c r="G119" s="2"/>
    </row>
    <row r="120" spans="1:7">
      <c r="A120" s="3">
        <v>84</v>
      </c>
      <c r="B120" s="172" t="s">
        <v>214</v>
      </c>
      <c r="C120" s="2">
        <v>2023</v>
      </c>
      <c r="D120" s="74" t="s">
        <v>11</v>
      </c>
      <c r="E120" s="181" t="s">
        <v>45</v>
      </c>
      <c r="F120" s="180">
        <v>72</v>
      </c>
      <c r="G120" s="2"/>
    </row>
    <row r="121" spans="1:7">
      <c r="A121" s="3">
        <f t="shared" ref="A121" si="12">A120+1</f>
        <v>85</v>
      </c>
      <c r="B121" s="172" t="s">
        <v>213</v>
      </c>
      <c r="C121" s="2">
        <v>2023</v>
      </c>
      <c r="D121" s="74" t="s">
        <v>11</v>
      </c>
      <c r="E121" s="181" t="s">
        <v>6</v>
      </c>
      <c r="F121" s="180">
        <v>89</v>
      </c>
      <c r="G121" s="2"/>
    </row>
    <row r="122" spans="1:7">
      <c r="A122" s="3"/>
      <c r="B122" s="169" t="s">
        <v>199</v>
      </c>
      <c r="C122" s="2"/>
      <c r="D122" s="74"/>
      <c r="E122" s="181"/>
      <c r="F122" s="137"/>
      <c r="G122" s="2"/>
    </row>
    <row r="123" spans="1:7">
      <c r="A123" s="3">
        <v>86</v>
      </c>
      <c r="B123" s="172" t="s">
        <v>200</v>
      </c>
      <c r="C123" s="2">
        <v>2023</v>
      </c>
      <c r="D123" s="74" t="s">
        <v>11</v>
      </c>
      <c r="E123" s="181" t="s">
        <v>6</v>
      </c>
      <c r="F123" s="180">
        <v>61</v>
      </c>
      <c r="G123" s="2"/>
    </row>
    <row r="124" spans="1:7">
      <c r="A124" s="3">
        <v>87</v>
      </c>
      <c r="B124" s="172" t="s">
        <v>201</v>
      </c>
      <c r="C124" s="2">
        <v>2024</v>
      </c>
      <c r="D124" s="74" t="s">
        <v>11</v>
      </c>
      <c r="E124" s="181" t="s">
        <v>6</v>
      </c>
      <c r="F124" s="180">
        <v>66</v>
      </c>
      <c r="G124" s="2"/>
    </row>
    <row r="125" spans="1:7">
      <c r="A125" s="173"/>
      <c r="B125" s="174"/>
      <c r="C125" s="175"/>
      <c r="D125" s="145"/>
      <c r="E125" s="176"/>
      <c r="F125" s="177"/>
      <c r="G125" s="2"/>
    </row>
    <row r="126" spans="1:7">
      <c r="A126" s="65"/>
      <c r="B126" s="66" t="s">
        <v>23</v>
      </c>
      <c r="C126" s="26" t="s">
        <v>17</v>
      </c>
      <c r="D126" s="26"/>
      <c r="E126" s="67"/>
      <c r="F126" s="27" t="s">
        <v>0</v>
      </c>
      <c r="G126" s="137"/>
    </row>
    <row r="127" spans="1:7">
      <c r="A127" s="8"/>
      <c r="B127" s="153" t="s">
        <v>162</v>
      </c>
      <c r="C127" s="39"/>
      <c r="D127" s="2"/>
      <c r="E127" s="2"/>
      <c r="F127" s="2"/>
      <c r="G127" s="2"/>
    </row>
    <row r="128" spans="1:7">
      <c r="A128" s="8">
        <v>88</v>
      </c>
      <c r="B128" s="79" t="s">
        <v>128</v>
      </c>
      <c r="C128" s="39">
        <v>2018</v>
      </c>
      <c r="D128" s="6" t="s">
        <v>1</v>
      </c>
      <c r="E128" s="9" t="s">
        <v>6</v>
      </c>
      <c r="F128" s="114">
        <v>74</v>
      </c>
      <c r="G128" s="2"/>
    </row>
    <row r="129" spans="1:7">
      <c r="A129" s="8">
        <f t="shared" ref="A129:A133" si="13">SUM(A128+1)</f>
        <v>89</v>
      </c>
      <c r="B129" s="79" t="s">
        <v>129</v>
      </c>
      <c r="C129" s="39" t="s">
        <v>207</v>
      </c>
      <c r="D129" s="6" t="s">
        <v>1</v>
      </c>
      <c r="E129" s="9" t="s">
        <v>6</v>
      </c>
      <c r="F129" s="114">
        <v>88</v>
      </c>
      <c r="G129" s="2"/>
    </row>
    <row r="130" spans="1:7">
      <c r="A130" s="8">
        <f t="shared" si="13"/>
        <v>90</v>
      </c>
      <c r="B130" s="79" t="s">
        <v>239</v>
      </c>
      <c r="C130" s="39">
        <v>2017</v>
      </c>
      <c r="D130" s="6" t="s">
        <v>9</v>
      </c>
      <c r="E130" s="9" t="s">
        <v>6</v>
      </c>
      <c r="F130" s="114">
        <v>139</v>
      </c>
      <c r="G130" s="2"/>
    </row>
    <row r="131" spans="1:7">
      <c r="A131" s="8">
        <f t="shared" si="13"/>
        <v>91</v>
      </c>
      <c r="B131" s="222" t="s">
        <v>238</v>
      </c>
      <c r="C131" s="39">
        <v>2017</v>
      </c>
      <c r="D131" s="6" t="s">
        <v>9</v>
      </c>
      <c r="E131" s="9" t="s">
        <v>6</v>
      </c>
      <c r="F131" s="114" t="s">
        <v>240</v>
      </c>
      <c r="G131" s="2"/>
    </row>
    <row r="132" spans="1:7">
      <c r="A132" s="8">
        <f t="shared" si="13"/>
        <v>92</v>
      </c>
      <c r="B132" s="79" t="s">
        <v>100</v>
      </c>
      <c r="C132" s="39">
        <v>2018</v>
      </c>
      <c r="D132" s="6" t="s">
        <v>9</v>
      </c>
      <c r="E132" s="9" t="s">
        <v>5</v>
      </c>
      <c r="F132" s="114">
        <v>111</v>
      </c>
      <c r="G132" s="2"/>
    </row>
    <row r="133" spans="1:7">
      <c r="A133" s="8">
        <f t="shared" si="13"/>
        <v>93</v>
      </c>
      <c r="B133" s="79" t="s">
        <v>130</v>
      </c>
      <c r="C133" s="39">
        <v>2019</v>
      </c>
      <c r="D133" s="6" t="s">
        <v>9</v>
      </c>
      <c r="E133" s="9" t="s">
        <v>5</v>
      </c>
      <c r="F133" s="114">
        <v>98</v>
      </c>
      <c r="G133" s="2"/>
    </row>
    <row r="134" spans="1:7">
      <c r="A134" s="2"/>
      <c r="B134" s="81" t="s">
        <v>170</v>
      </c>
      <c r="C134" s="39"/>
      <c r="D134" s="6"/>
      <c r="E134" s="9"/>
      <c r="F134" s="114"/>
      <c r="G134" s="2"/>
    </row>
    <row r="135" spans="1:7">
      <c r="A135" s="8">
        <f>SUM(A133+1)</f>
        <v>94</v>
      </c>
      <c r="B135" s="79" t="s">
        <v>163</v>
      </c>
      <c r="C135" s="39">
        <v>2024</v>
      </c>
      <c r="D135" s="154" t="s">
        <v>1</v>
      </c>
      <c r="E135" s="9" t="s">
        <v>6</v>
      </c>
      <c r="F135" s="114">
        <v>52</v>
      </c>
      <c r="G135" s="2"/>
    </row>
    <row r="136" spans="1:7">
      <c r="A136" s="8">
        <f>SUM(A135+1)</f>
        <v>95</v>
      </c>
      <c r="B136" s="79" t="s">
        <v>161</v>
      </c>
      <c r="C136" s="39">
        <v>2024</v>
      </c>
      <c r="D136" s="154" t="s">
        <v>1</v>
      </c>
      <c r="E136" s="9" t="s">
        <v>5</v>
      </c>
      <c r="F136" s="114">
        <v>52</v>
      </c>
      <c r="G136" s="2"/>
    </row>
    <row r="137" spans="1:7">
      <c r="A137" s="8">
        <f>SUM(A136+1)</f>
        <v>96</v>
      </c>
      <c r="B137" s="79" t="s">
        <v>164</v>
      </c>
      <c r="C137" s="39">
        <v>2024</v>
      </c>
      <c r="D137" s="154" t="s">
        <v>1</v>
      </c>
      <c r="E137" s="9" t="s">
        <v>8</v>
      </c>
      <c r="F137" s="114">
        <v>55</v>
      </c>
      <c r="G137" s="2"/>
    </row>
    <row r="138" spans="1:7">
      <c r="A138" s="8">
        <f>SUM(A137+1)</f>
        <v>97</v>
      </c>
      <c r="B138" s="155" t="s">
        <v>165</v>
      </c>
      <c r="C138" s="155">
        <v>2022</v>
      </c>
      <c r="D138" s="154" t="s">
        <v>1</v>
      </c>
      <c r="E138" s="9" t="s">
        <v>6</v>
      </c>
      <c r="F138" s="114">
        <v>71</v>
      </c>
      <c r="G138" s="2"/>
    </row>
    <row r="139" spans="1:7">
      <c r="A139" s="8">
        <f>SUM(A138+1)</f>
        <v>98</v>
      </c>
      <c r="B139" s="156" t="s">
        <v>166</v>
      </c>
      <c r="C139" s="39">
        <v>2022</v>
      </c>
      <c r="D139" s="154" t="s">
        <v>1</v>
      </c>
      <c r="E139" s="9" t="s">
        <v>5</v>
      </c>
      <c r="F139" s="114">
        <v>71</v>
      </c>
      <c r="G139" s="2"/>
    </row>
    <row r="140" spans="1:7">
      <c r="A140" s="2"/>
      <c r="B140" s="82" t="s">
        <v>10</v>
      </c>
      <c r="C140" s="39"/>
      <c r="D140" s="6"/>
      <c r="E140" s="9"/>
      <c r="F140" s="115"/>
      <c r="G140" s="2"/>
    </row>
    <row r="141" spans="1:7">
      <c r="A141" s="8">
        <f>SUM(A139+1)</f>
        <v>99</v>
      </c>
      <c r="B141" s="80" t="s">
        <v>93</v>
      </c>
      <c r="C141" s="39">
        <v>2021</v>
      </c>
      <c r="D141" s="6" t="s">
        <v>4</v>
      </c>
      <c r="E141" s="9" t="s">
        <v>6</v>
      </c>
      <c r="F141" s="116">
        <v>82</v>
      </c>
      <c r="G141" s="2"/>
    </row>
    <row r="142" spans="1:7">
      <c r="A142" s="8">
        <f>SUM(A141+1)</f>
        <v>100</v>
      </c>
      <c r="B142" s="80" t="s">
        <v>94</v>
      </c>
      <c r="C142" s="39">
        <v>2020</v>
      </c>
      <c r="D142" s="6" t="s">
        <v>4</v>
      </c>
      <c r="E142" s="9" t="s">
        <v>6</v>
      </c>
      <c r="F142" s="116">
        <v>98</v>
      </c>
      <c r="G142" s="2"/>
    </row>
    <row r="143" spans="1:7">
      <c r="A143" s="8">
        <f>SUM(A142+1)</f>
        <v>101</v>
      </c>
      <c r="B143" s="90" t="s">
        <v>168</v>
      </c>
      <c r="C143" s="39">
        <v>2022</v>
      </c>
      <c r="D143" s="6" t="s">
        <v>4</v>
      </c>
      <c r="E143" s="9" t="s">
        <v>5</v>
      </c>
      <c r="F143" s="178">
        <v>79</v>
      </c>
      <c r="G143" s="2"/>
    </row>
    <row r="144" spans="1:7">
      <c r="A144" s="45"/>
      <c r="B144" s="119" t="s">
        <v>83</v>
      </c>
      <c r="C144" s="120"/>
      <c r="D144" s="121"/>
      <c r="E144" s="122" t="s">
        <v>58</v>
      </c>
      <c r="F144" s="122" t="s">
        <v>59</v>
      </c>
      <c r="G144" s="2"/>
    </row>
    <row r="145" spans="1:7">
      <c r="A145" s="8">
        <v>102</v>
      </c>
      <c r="B145" s="158" t="s">
        <v>186</v>
      </c>
      <c r="C145" s="2"/>
      <c r="D145" s="10"/>
      <c r="E145" s="70">
        <v>21</v>
      </c>
      <c r="F145" s="104">
        <v>18</v>
      </c>
      <c r="G145" s="2"/>
    </row>
    <row r="146" spans="1:7">
      <c r="A146" s="8">
        <f t="shared" ref="A146:A148" si="14">SUM(A145+1)</f>
        <v>103</v>
      </c>
      <c r="B146" s="90" t="s">
        <v>24</v>
      </c>
      <c r="C146" s="2"/>
      <c r="D146" s="2"/>
      <c r="E146" s="69">
        <v>37</v>
      </c>
      <c r="F146" s="104">
        <v>29</v>
      </c>
      <c r="G146" s="2"/>
    </row>
    <row r="147" spans="1:7">
      <c r="A147" s="8">
        <f t="shared" si="14"/>
        <v>104</v>
      </c>
      <c r="B147" s="159" t="s">
        <v>25</v>
      </c>
      <c r="C147" s="2"/>
      <c r="D147" s="18"/>
      <c r="E147" s="71">
        <v>14.5</v>
      </c>
      <c r="F147" s="105">
        <v>36</v>
      </c>
      <c r="G147" s="2"/>
    </row>
    <row r="148" spans="1:7">
      <c r="A148" s="8">
        <f t="shared" si="14"/>
        <v>105</v>
      </c>
      <c r="B148" s="80" t="s">
        <v>167</v>
      </c>
      <c r="C148" s="2"/>
      <c r="D148" s="2"/>
      <c r="E148" s="71">
        <v>10.3</v>
      </c>
      <c r="F148" s="106">
        <v>29</v>
      </c>
      <c r="G148" s="2"/>
    </row>
    <row r="149" spans="1:7">
      <c r="A149" s="124"/>
      <c r="B149" s="20" t="s">
        <v>13</v>
      </c>
      <c r="C149" s="21" t="s">
        <v>17</v>
      </c>
      <c r="D149" s="21"/>
      <c r="E149" s="21"/>
      <c r="F149" s="53" t="s">
        <v>0</v>
      </c>
      <c r="G149" s="2"/>
    </row>
    <row r="150" spans="1:7">
      <c r="A150" s="118"/>
      <c r="B150" s="83" t="s">
        <v>69</v>
      </c>
      <c r="C150" s="2"/>
      <c r="D150" s="2"/>
      <c r="E150" s="2"/>
      <c r="F150" s="2"/>
      <c r="G150" s="2"/>
    </row>
    <row r="151" spans="1:7">
      <c r="A151" s="8">
        <v>106</v>
      </c>
      <c r="B151" s="84" t="s">
        <v>84</v>
      </c>
      <c r="C151" s="39">
        <v>2024</v>
      </c>
      <c r="D151" s="12" t="s">
        <v>14</v>
      </c>
      <c r="E151" s="12" t="s">
        <v>5</v>
      </c>
      <c r="F151" s="11">
        <v>44</v>
      </c>
      <c r="G151" s="2"/>
    </row>
    <row r="152" spans="1:7">
      <c r="A152" s="44">
        <f t="shared" ref="A152:A168" si="15">SUM(A151+1)</f>
        <v>107</v>
      </c>
      <c r="B152" s="85" t="s">
        <v>50</v>
      </c>
      <c r="C152" s="39">
        <v>2024</v>
      </c>
      <c r="D152" s="1" t="s">
        <v>14</v>
      </c>
      <c r="E152" s="1" t="s">
        <v>5</v>
      </c>
      <c r="F152" s="130">
        <v>44</v>
      </c>
      <c r="G152" s="2"/>
    </row>
    <row r="153" spans="1:7">
      <c r="A153" s="44">
        <f t="shared" si="15"/>
        <v>108</v>
      </c>
      <c r="B153" s="85" t="s">
        <v>51</v>
      </c>
      <c r="C153" s="39">
        <v>2023</v>
      </c>
      <c r="D153" s="12" t="s">
        <v>14</v>
      </c>
      <c r="E153" s="12" t="s">
        <v>5</v>
      </c>
      <c r="F153" s="131">
        <v>49</v>
      </c>
      <c r="G153" s="2"/>
    </row>
    <row r="154" spans="1:7">
      <c r="A154" s="44">
        <f t="shared" si="15"/>
        <v>109</v>
      </c>
      <c r="B154" s="84" t="s">
        <v>101</v>
      </c>
      <c r="C154" s="39">
        <v>2023</v>
      </c>
      <c r="D154" s="12" t="s">
        <v>14</v>
      </c>
      <c r="E154" s="12" t="s">
        <v>5</v>
      </c>
      <c r="F154" s="11">
        <v>49</v>
      </c>
      <c r="G154" s="2"/>
    </row>
    <row r="155" spans="1:7">
      <c r="A155" s="44">
        <f t="shared" si="15"/>
        <v>110</v>
      </c>
      <c r="B155" s="85" t="s">
        <v>173</v>
      </c>
      <c r="C155" s="38">
        <v>2022</v>
      </c>
      <c r="D155" s="1" t="s">
        <v>1</v>
      </c>
      <c r="E155" s="1" t="s">
        <v>6</v>
      </c>
      <c r="F155" s="132">
        <v>46</v>
      </c>
      <c r="G155" s="2"/>
    </row>
    <row r="156" spans="1:7">
      <c r="A156" s="44">
        <f t="shared" si="15"/>
        <v>111</v>
      </c>
      <c r="B156" s="85" t="s">
        <v>102</v>
      </c>
      <c r="C156" s="38">
        <v>2022</v>
      </c>
      <c r="D156" s="1" t="s">
        <v>14</v>
      </c>
      <c r="E156" s="1" t="s">
        <v>6</v>
      </c>
      <c r="F156" s="130">
        <v>48</v>
      </c>
      <c r="G156" s="2"/>
    </row>
    <row r="157" spans="1:7">
      <c r="A157" s="44">
        <f t="shared" si="15"/>
        <v>112</v>
      </c>
      <c r="B157" s="86" t="s">
        <v>169</v>
      </c>
      <c r="C157" s="160">
        <v>2022</v>
      </c>
      <c r="D157" s="29" t="s">
        <v>14</v>
      </c>
      <c r="E157" s="13" t="s">
        <v>6</v>
      </c>
      <c r="F157" s="133">
        <v>53</v>
      </c>
      <c r="G157" s="2"/>
    </row>
    <row r="158" spans="1:7">
      <c r="A158" s="44">
        <f t="shared" si="15"/>
        <v>113</v>
      </c>
      <c r="B158" s="86" t="s">
        <v>209</v>
      </c>
      <c r="C158" s="160">
        <v>2021</v>
      </c>
      <c r="D158" s="29" t="s">
        <v>14</v>
      </c>
      <c r="E158" s="13" t="s">
        <v>6</v>
      </c>
      <c r="F158" s="133">
        <v>58</v>
      </c>
      <c r="G158" s="2"/>
    </row>
    <row r="159" spans="1:7">
      <c r="A159" s="44">
        <f t="shared" si="15"/>
        <v>114</v>
      </c>
      <c r="B159" s="39" t="s">
        <v>67</v>
      </c>
      <c r="C159" s="38">
        <v>2022</v>
      </c>
      <c r="D159" s="12" t="s">
        <v>14</v>
      </c>
      <c r="E159" s="1" t="s">
        <v>6</v>
      </c>
      <c r="F159" s="11">
        <v>75</v>
      </c>
      <c r="G159" s="2"/>
    </row>
    <row r="160" spans="1:7">
      <c r="A160" s="44">
        <f t="shared" si="15"/>
        <v>115</v>
      </c>
      <c r="B160" s="84" t="s">
        <v>171</v>
      </c>
      <c r="C160" s="39">
        <v>2020</v>
      </c>
      <c r="D160" s="1" t="s">
        <v>14</v>
      </c>
      <c r="E160" s="1" t="s">
        <v>6</v>
      </c>
      <c r="F160" s="132">
        <v>61</v>
      </c>
      <c r="G160" s="2"/>
    </row>
    <row r="161" spans="1:7">
      <c r="A161" s="44">
        <f t="shared" si="15"/>
        <v>116</v>
      </c>
      <c r="B161" s="89" t="s">
        <v>208</v>
      </c>
      <c r="C161" s="39">
        <v>2023</v>
      </c>
      <c r="D161" s="12" t="s">
        <v>1</v>
      </c>
      <c r="E161" s="12" t="s">
        <v>6</v>
      </c>
      <c r="F161" s="131">
        <v>71</v>
      </c>
      <c r="G161" s="2"/>
    </row>
    <row r="162" spans="1:7">
      <c r="A162" s="44">
        <f t="shared" si="15"/>
        <v>117</v>
      </c>
      <c r="B162" s="89" t="s">
        <v>21</v>
      </c>
      <c r="C162" s="39">
        <v>2022</v>
      </c>
      <c r="D162" s="12" t="s">
        <v>15</v>
      </c>
      <c r="E162" s="12" t="s">
        <v>6</v>
      </c>
      <c r="F162" s="131">
        <v>74</v>
      </c>
      <c r="G162" s="2"/>
    </row>
    <row r="163" spans="1:7">
      <c r="A163" s="44">
        <f t="shared" si="15"/>
        <v>118</v>
      </c>
      <c r="B163" s="89" t="s">
        <v>22</v>
      </c>
      <c r="C163" s="39">
        <v>2020</v>
      </c>
      <c r="D163" s="6" t="s">
        <v>15</v>
      </c>
      <c r="E163" s="6" t="s">
        <v>6</v>
      </c>
      <c r="F163" s="113">
        <v>139</v>
      </c>
      <c r="G163" s="2"/>
    </row>
    <row r="164" spans="1:7">
      <c r="A164" s="44">
        <f t="shared" si="15"/>
        <v>119</v>
      </c>
      <c r="B164" s="91" t="s">
        <v>172</v>
      </c>
      <c r="C164" s="39">
        <v>2022</v>
      </c>
      <c r="D164" s="12" t="s">
        <v>15</v>
      </c>
      <c r="E164" s="12" t="s">
        <v>6</v>
      </c>
      <c r="F164" s="131">
        <v>78</v>
      </c>
      <c r="G164" s="2"/>
    </row>
    <row r="165" spans="1:7">
      <c r="A165" s="44"/>
      <c r="B165" s="227"/>
      <c r="C165" s="157"/>
      <c r="D165" s="228"/>
      <c r="E165" s="228"/>
      <c r="F165" s="229"/>
      <c r="G165" s="2"/>
    </row>
    <row r="166" spans="1:7">
      <c r="A166" s="44"/>
      <c r="B166" s="94" t="s">
        <v>112</v>
      </c>
      <c r="C166" s="95" t="s">
        <v>17</v>
      </c>
      <c r="D166" s="95"/>
      <c r="E166" s="21"/>
      <c r="F166" s="96" t="s">
        <v>0</v>
      </c>
      <c r="G166" s="216" t="s">
        <v>235</v>
      </c>
    </row>
    <row r="167" spans="1:7">
      <c r="A167" s="44">
        <f>SUM(A164+1)</f>
        <v>120</v>
      </c>
      <c r="B167" s="80" t="s">
        <v>85</v>
      </c>
      <c r="C167" s="38" t="s">
        <v>184</v>
      </c>
      <c r="D167" s="12" t="s">
        <v>1</v>
      </c>
      <c r="E167" s="6" t="s">
        <v>6</v>
      </c>
      <c r="F167" s="217">
        <v>77</v>
      </c>
      <c r="G167" s="2"/>
    </row>
    <row r="168" spans="1:7">
      <c r="A168" s="44">
        <f t="shared" si="15"/>
        <v>121</v>
      </c>
      <c r="B168" s="80" t="s">
        <v>70</v>
      </c>
      <c r="C168" s="7">
        <v>2018</v>
      </c>
      <c r="D168" s="12" t="s">
        <v>15</v>
      </c>
      <c r="E168" s="12" t="s">
        <v>6</v>
      </c>
      <c r="F168" s="217">
        <v>98</v>
      </c>
      <c r="G168" s="2"/>
    </row>
    <row r="169" spans="1:7">
      <c r="A169" s="8"/>
      <c r="B169" s="82" t="s">
        <v>183</v>
      </c>
      <c r="C169" s="2"/>
      <c r="D169" s="2"/>
      <c r="E169" s="2"/>
      <c r="F169" s="218"/>
      <c r="G169" s="2"/>
    </row>
    <row r="170" spans="1:7">
      <c r="A170" s="8">
        <v>122</v>
      </c>
      <c r="B170" s="92" t="s">
        <v>72</v>
      </c>
      <c r="C170" s="39">
        <v>2022</v>
      </c>
      <c r="D170" s="12" t="s">
        <v>15</v>
      </c>
      <c r="E170" s="12" t="s">
        <v>5</v>
      </c>
      <c r="F170" s="219">
        <v>93</v>
      </c>
      <c r="G170" s="2"/>
    </row>
    <row r="171" spans="1:7">
      <c r="A171" s="44">
        <f t="shared" ref="A171:A178" si="16">SUM(A170+1)</f>
        <v>123</v>
      </c>
      <c r="B171" s="92" t="s">
        <v>175</v>
      </c>
      <c r="C171" s="39">
        <v>2023</v>
      </c>
      <c r="D171" s="12" t="s">
        <v>15</v>
      </c>
      <c r="E171" s="12" t="s">
        <v>5</v>
      </c>
      <c r="F171" s="219">
        <v>91</v>
      </c>
      <c r="G171" s="2"/>
    </row>
    <row r="172" spans="1:7">
      <c r="A172" s="44">
        <f t="shared" si="16"/>
        <v>124</v>
      </c>
      <c r="B172" s="2" t="s">
        <v>176</v>
      </c>
      <c r="C172" s="39">
        <v>2023</v>
      </c>
      <c r="D172" s="12" t="s">
        <v>15</v>
      </c>
      <c r="E172" s="12" t="s">
        <v>5</v>
      </c>
      <c r="F172" s="219">
        <v>93</v>
      </c>
      <c r="G172" s="2"/>
    </row>
    <row r="173" spans="1:7">
      <c r="A173" s="44">
        <f t="shared" si="16"/>
        <v>125</v>
      </c>
      <c r="B173" s="80" t="s">
        <v>71</v>
      </c>
      <c r="C173" s="39">
        <v>2021</v>
      </c>
      <c r="D173" s="12" t="s">
        <v>1</v>
      </c>
      <c r="E173" s="12" t="s">
        <v>6</v>
      </c>
      <c r="F173" s="219">
        <v>95</v>
      </c>
      <c r="G173" s="2"/>
    </row>
    <row r="174" spans="1:7">
      <c r="A174" s="44">
        <f t="shared" si="16"/>
        <v>126</v>
      </c>
      <c r="B174" s="92" t="s">
        <v>177</v>
      </c>
      <c r="C174" s="39">
        <v>2021</v>
      </c>
      <c r="D174" s="12" t="s">
        <v>1</v>
      </c>
      <c r="E174" s="6" t="s">
        <v>6</v>
      </c>
      <c r="F174" s="219">
        <v>89</v>
      </c>
      <c r="G174" s="2"/>
    </row>
    <row r="175" spans="1:7">
      <c r="A175" s="44">
        <f t="shared" si="16"/>
        <v>127</v>
      </c>
      <c r="B175" s="80" t="s">
        <v>86</v>
      </c>
      <c r="C175" s="39">
        <v>2022</v>
      </c>
      <c r="D175" s="12" t="s">
        <v>1</v>
      </c>
      <c r="E175" s="6" t="s">
        <v>6</v>
      </c>
      <c r="F175" s="217">
        <v>98</v>
      </c>
      <c r="G175" s="2"/>
    </row>
    <row r="176" spans="1:7">
      <c r="A176" s="44">
        <f t="shared" si="16"/>
        <v>128</v>
      </c>
      <c r="B176" s="80" t="s">
        <v>178</v>
      </c>
      <c r="C176" s="39">
        <v>2023</v>
      </c>
      <c r="D176" s="12" t="s">
        <v>1</v>
      </c>
      <c r="E176" s="6" t="s">
        <v>6</v>
      </c>
      <c r="F176" s="217">
        <v>96</v>
      </c>
      <c r="G176" s="2"/>
    </row>
    <row r="177" spans="1:7">
      <c r="A177" s="44">
        <f t="shared" si="16"/>
        <v>129</v>
      </c>
      <c r="B177" s="80" t="s">
        <v>179</v>
      </c>
      <c r="C177" s="39">
        <v>2018</v>
      </c>
      <c r="D177" s="12" t="s">
        <v>15</v>
      </c>
      <c r="E177" s="6" t="s">
        <v>6</v>
      </c>
      <c r="F177" s="217">
        <v>179</v>
      </c>
      <c r="G177" s="2"/>
    </row>
    <row r="178" spans="1:7">
      <c r="A178" s="44">
        <f t="shared" si="16"/>
        <v>130</v>
      </c>
      <c r="B178" s="80" t="s">
        <v>180</v>
      </c>
      <c r="C178" s="38" t="s">
        <v>174</v>
      </c>
      <c r="D178" s="12" t="s">
        <v>15</v>
      </c>
      <c r="E178" s="6" t="s">
        <v>6</v>
      </c>
      <c r="F178" s="217">
        <v>182</v>
      </c>
      <c r="G178" s="2"/>
    </row>
    <row r="179" spans="1:7">
      <c r="A179" s="2"/>
      <c r="B179" s="81" t="s">
        <v>46</v>
      </c>
      <c r="C179" s="39"/>
      <c r="D179" s="12"/>
      <c r="E179" s="12"/>
      <c r="F179" s="220"/>
      <c r="G179" s="2"/>
    </row>
    <row r="180" spans="1:7" ht="15.6" customHeight="1">
      <c r="A180" s="8">
        <v>131</v>
      </c>
      <c r="B180" s="80" t="s">
        <v>68</v>
      </c>
      <c r="C180" s="161" t="s">
        <v>181</v>
      </c>
      <c r="D180" s="12" t="s">
        <v>1</v>
      </c>
      <c r="E180" s="6" t="s">
        <v>6</v>
      </c>
      <c r="F180" s="217">
        <v>76</v>
      </c>
      <c r="G180" s="2"/>
    </row>
    <row r="181" spans="1:7">
      <c r="A181" s="8">
        <f>SUM(A180+1)</f>
        <v>132</v>
      </c>
      <c r="B181" s="39" t="s">
        <v>182</v>
      </c>
      <c r="C181" s="39">
        <v>2024</v>
      </c>
      <c r="D181" s="6" t="s">
        <v>1</v>
      </c>
      <c r="E181" s="6" t="s">
        <v>6</v>
      </c>
      <c r="F181" s="217">
        <v>68</v>
      </c>
      <c r="G181" s="2"/>
    </row>
    <row r="182" spans="1:7">
      <c r="A182" s="8">
        <f>SUM(A181+1)</f>
        <v>133</v>
      </c>
      <c r="B182" s="39" t="s">
        <v>210</v>
      </c>
      <c r="C182" s="7">
        <v>2018</v>
      </c>
      <c r="D182" s="6" t="s">
        <v>1</v>
      </c>
      <c r="E182" s="6" t="s">
        <v>6</v>
      </c>
      <c r="F182" s="217">
        <v>119</v>
      </c>
      <c r="G182" s="2"/>
    </row>
    <row r="183" spans="1:7">
      <c r="A183" s="8"/>
      <c r="B183" s="20" t="s">
        <v>111</v>
      </c>
      <c r="C183" s="21"/>
      <c r="D183" s="21"/>
      <c r="E183" s="21"/>
      <c r="F183" s="123"/>
      <c r="G183" s="2"/>
    </row>
    <row r="184" spans="1:7">
      <c r="A184" s="8"/>
      <c r="B184" s="81" t="s">
        <v>61</v>
      </c>
      <c r="C184" s="137"/>
      <c r="D184" s="137"/>
      <c r="E184" s="137"/>
      <c r="F184" s="221" t="s">
        <v>41</v>
      </c>
      <c r="G184" s="2"/>
    </row>
    <row r="185" spans="1:7">
      <c r="A185" s="8">
        <v>134</v>
      </c>
      <c r="B185" s="88" t="s">
        <v>104</v>
      </c>
      <c r="C185" s="68" t="s">
        <v>56</v>
      </c>
      <c r="D185" s="7" t="s">
        <v>108</v>
      </c>
      <c r="E185" s="6" t="s">
        <v>6</v>
      </c>
      <c r="F185" s="217">
        <v>14</v>
      </c>
      <c r="G185" s="2"/>
    </row>
    <row r="186" spans="1:7">
      <c r="A186" s="8">
        <f t="shared" ref="A186:A193" si="17">SUM(A185+1)</f>
        <v>135</v>
      </c>
      <c r="B186" s="39" t="s">
        <v>105</v>
      </c>
      <c r="C186" s="68" t="s">
        <v>56</v>
      </c>
      <c r="D186" s="7" t="s">
        <v>108</v>
      </c>
      <c r="E186" s="6" t="s">
        <v>6</v>
      </c>
      <c r="F186" s="217">
        <v>14</v>
      </c>
      <c r="G186" s="2"/>
    </row>
    <row r="187" spans="1:7">
      <c r="A187" s="8">
        <f t="shared" si="17"/>
        <v>136</v>
      </c>
      <c r="B187" s="39" t="s">
        <v>106</v>
      </c>
      <c r="C187" s="68" t="s">
        <v>56</v>
      </c>
      <c r="D187" s="7" t="s">
        <v>108</v>
      </c>
      <c r="E187" s="6" t="s">
        <v>5</v>
      </c>
      <c r="F187" s="217">
        <v>14</v>
      </c>
      <c r="G187" s="2"/>
    </row>
    <row r="188" spans="1:7">
      <c r="A188" s="8">
        <f t="shared" si="17"/>
        <v>137</v>
      </c>
      <c r="B188" s="39" t="s">
        <v>64</v>
      </c>
      <c r="C188" s="68" t="s">
        <v>56</v>
      </c>
      <c r="D188" s="7" t="s">
        <v>108</v>
      </c>
      <c r="E188" s="6" t="s">
        <v>6</v>
      </c>
      <c r="F188" s="217">
        <v>18</v>
      </c>
      <c r="G188" s="2"/>
    </row>
    <row r="189" spans="1:7">
      <c r="A189" s="8">
        <f t="shared" si="17"/>
        <v>138</v>
      </c>
      <c r="B189" s="39" t="s">
        <v>65</v>
      </c>
      <c r="C189" s="68" t="s">
        <v>56</v>
      </c>
      <c r="D189" s="7" t="s">
        <v>108</v>
      </c>
      <c r="E189" s="6" t="s">
        <v>6</v>
      </c>
      <c r="F189" s="217">
        <v>25</v>
      </c>
      <c r="G189" s="2"/>
    </row>
    <row r="190" spans="1:7">
      <c r="A190" s="8">
        <f t="shared" si="17"/>
        <v>139</v>
      </c>
      <c r="B190" s="39" t="s">
        <v>103</v>
      </c>
      <c r="C190" s="68" t="s">
        <v>56</v>
      </c>
      <c r="D190" s="7" t="s">
        <v>108</v>
      </c>
      <c r="E190" s="6" t="s">
        <v>6</v>
      </c>
      <c r="F190" s="217">
        <v>51</v>
      </c>
      <c r="G190" s="2"/>
    </row>
    <row r="191" spans="1:7">
      <c r="A191" s="8">
        <f t="shared" si="17"/>
        <v>140</v>
      </c>
      <c r="B191" s="87" t="s">
        <v>185</v>
      </c>
      <c r="C191" s="68" t="s">
        <v>56</v>
      </c>
      <c r="D191" s="7" t="s">
        <v>108</v>
      </c>
      <c r="E191" s="6" t="s">
        <v>6</v>
      </c>
      <c r="F191" s="217">
        <v>65</v>
      </c>
      <c r="G191" s="2"/>
    </row>
    <row r="192" spans="1:7">
      <c r="A192" s="8">
        <f t="shared" si="17"/>
        <v>141</v>
      </c>
      <c r="B192" s="87" t="s">
        <v>62</v>
      </c>
      <c r="C192" s="68" t="s">
        <v>56</v>
      </c>
      <c r="D192" s="7" t="s">
        <v>108</v>
      </c>
      <c r="E192" s="6" t="s">
        <v>6</v>
      </c>
      <c r="F192" s="217">
        <v>26</v>
      </c>
      <c r="G192" s="2"/>
    </row>
    <row r="193" spans="1:7">
      <c r="A193" s="8">
        <f t="shared" si="17"/>
        <v>142</v>
      </c>
      <c r="B193" s="87" t="s">
        <v>63</v>
      </c>
      <c r="C193" s="68" t="s">
        <v>56</v>
      </c>
      <c r="D193" s="7" t="s">
        <v>108</v>
      </c>
      <c r="E193" s="6" t="s">
        <v>6</v>
      </c>
      <c r="F193" s="217">
        <v>54</v>
      </c>
      <c r="G193" s="2"/>
    </row>
    <row r="194" spans="1:7" ht="15" thickBot="1"/>
    <row r="195" spans="1:7" ht="22.2" thickTop="1" thickBot="1">
      <c r="A195" s="129"/>
      <c r="B195" s="128" t="s">
        <v>60</v>
      </c>
      <c r="C195" s="125"/>
      <c r="D195" s="126"/>
      <c r="E195" s="127"/>
      <c r="F195" s="138"/>
    </row>
    <row r="196" spans="1:7" ht="16.2" thickTop="1">
      <c r="A196" s="196"/>
      <c r="B196" s="107" t="s">
        <v>90</v>
      </c>
      <c r="C196" s="41"/>
      <c r="D196" s="41"/>
      <c r="E196" s="41"/>
      <c r="F196" s="108" t="s">
        <v>12</v>
      </c>
      <c r="G196" s="2" t="s">
        <v>236</v>
      </c>
    </row>
    <row r="197" spans="1:7">
      <c r="A197" s="197">
        <v>143</v>
      </c>
      <c r="B197" s="50" t="s">
        <v>73</v>
      </c>
      <c r="C197" s="162">
        <v>2024</v>
      </c>
      <c r="D197" s="52" t="s">
        <v>4</v>
      </c>
      <c r="E197" s="52" t="s">
        <v>6</v>
      </c>
      <c r="F197" s="134">
        <v>108</v>
      </c>
      <c r="G197" s="2"/>
    </row>
    <row r="198" spans="1:7">
      <c r="A198" s="198">
        <f t="shared" ref="A198" si="18">A197+1</f>
        <v>144</v>
      </c>
      <c r="B198" s="50" t="s">
        <v>20</v>
      </c>
      <c r="C198" s="162">
        <v>2024</v>
      </c>
      <c r="D198" s="52" t="s">
        <v>4</v>
      </c>
      <c r="E198" s="52" t="s">
        <v>5</v>
      </c>
      <c r="F198" s="134">
        <v>108</v>
      </c>
      <c r="G198" s="2"/>
    </row>
    <row r="199" spans="1:7">
      <c r="A199" s="198">
        <f>A198+1</f>
        <v>145</v>
      </c>
      <c r="B199" s="50" t="s">
        <v>19</v>
      </c>
      <c r="C199" s="162">
        <v>2024</v>
      </c>
      <c r="D199" s="52" t="s">
        <v>4</v>
      </c>
      <c r="E199" s="52" t="s">
        <v>8</v>
      </c>
      <c r="F199" s="134">
        <v>108</v>
      </c>
      <c r="G199" s="2"/>
    </row>
    <row r="200" spans="1:7">
      <c r="A200" s="199"/>
      <c r="B200" s="49" t="s">
        <v>42</v>
      </c>
      <c r="C200" s="39"/>
      <c r="D200" s="2"/>
      <c r="E200" s="2"/>
      <c r="F200" s="2"/>
      <c r="G200" s="2"/>
    </row>
    <row r="201" spans="1:7">
      <c r="A201" s="197">
        <v>146</v>
      </c>
      <c r="B201" s="51" t="s">
        <v>43</v>
      </c>
      <c r="C201" s="162">
        <v>2024</v>
      </c>
      <c r="D201" s="117" t="s">
        <v>107</v>
      </c>
      <c r="E201" s="52" t="s">
        <v>5</v>
      </c>
      <c r="F201" s="134">
        <v>108</v>
      </c>
      <c r="G201" s="2"/>
    </row>
    <row r="202" spans="1:7">
      <c r="A202" s="198">
        <f t="shared" ref="A202" si="19">A201+1</f>
        <v>147</v>
      </c>
      <c r="B202" s="51" t="s">
        <v>241</v>
      </c>
      <c r="C202" s="162">
        <v>2024</v>
      </c>
      <c r="D202" s="117" t="s">
        <v>107</v>
      </c>
      <c r="E202" s="52" t="s">
        <v>6</v>
      </c>
      <c r="F202" s="134">
        <v>108</v>
      </c>
      <c r="G202" s="2"/>
    </row>
    <row r="203" spans="1:7">
      <c r="A203" s="200"/>
      <c r="B203" s="49" t="s">
        <v>91</v>
      </c>
      <c r="C203" s="39"/>
      <c r="D203" s="7"/>
      <c r="E203" s="1"/>
      <c r="F203" s="1"/>
      <c r="G203" s="2"/>
    </row>
    <row r="204" spans="1:7">
      <c r="A204" s="201">
        <v>148</v>
      </c>
      <c r="B204" s="64" t="s">
        <v>88</v>
      </c>
      <c r="C204" s="162">
        <v>2024</v>
      </c>
      <c r="D204" s="117" t="s">
        <v>14</v>
      </c>
      <c r="E204" s="52" t="s">
        <v>5</v>
      </c>
      <c r="F204" s="134">
        <v>108</v>
      </c>
      <c r="G204" s="2"/>
    </row>
    <row r="205" spans="1:7">
      <c r="A205" s="198">
        <f t="shared" ref="A205:A206" si="20">A204+1</f>
        <v>149</v>
      </c>
      <c r="B205" s="64" t="s">
        <v>89</v>
      </c>
      <c r="C205" s="162">
        <v>2024</v>
      </c>
      <c r="D205" s="117" t="s">
        <v>14</v>
      </c>
      <c r="E205" s="52" t="s">
        <v>6</v>
      </c>
      <c r="F205" s="134">
        <v>108</v>
      </c>
      <c r="G205" s="2"/>
    </row>
    <row r="206" spans="1:7">
      <c r="A206" s="198">
        <f t="shared" si="20"/>
        <v>150</v>
      </c>
      <c r="B206" s="64" t="s">
        <v>57</v>
      </c>
      <c r="C206" s="162">
        <v>2024</v>
      </c>
      <c r="D206" s="117" t="s">
        <v>14</v>
      </c>
      <c r="E206" s="52" t="s">
        <v>8</v>
      </c>
      <c r="F206" s="134">
        <v>108</v>
      </c>
      <c r="G206" s="2"/>
    </row>
    <row r="207" spans="1:7">
      <c r="B207" s="62" t="s">
        <v>237</v>
      </c>
      <c r="D207" s="63"/>
      <c r="E207" s="40"/>
      <c r="F207" s="40"/>
    </row>
    <row r="208" spans="1:7">
      <c r="B208" s="62"/>
      <c r="D208" s="63"/>
      <c r="E208" s="40"/>
      <c r="F208" s="40"/>
    </row>
    <row r="218" spans="1:8">
      <c r="D218" s="62"/>
      <c r="F218" s="63"/>
      <c r="G218" s="40"/>
      <c r="H218" s="40"/>
    </row>
    <row r="224" spans="1:8">
      <c r="A224" s="202" t="s">
        <v>215</v>
      </c>
    </row>
    <row r="226" spans="2:8" ht="15">
      <c r="B226" s="203" t="s">
        <v>216</v>
      </c>
    </row>
    <row r="227" spans="2:8" ht="15">
      <c r="B227" s="203" t="s">
        <v>217</v>
      </c>
    </row>
    <row r="228" spans="2:8" ht="15">
      <c r="B228" s="203"/>
    </row>
    <row r="230" spans="2:8" ht="25.8">
      <c r="B230" s="213" t="s">
        <v>218</v>
      </c>
      <c r="E230" s="212"/>
      <c r="F230" s="212"/>
      <c r="G230" s="212"/>
      <c r="H230" s="212"/>
    </row>
    <row r="231" spans="2:8" ht="15.6">
      <c r="B231" t="s">
        <v>219</v>
      </c>
      <c r="D231" s="205"/>
      <c r="E231" s="205"/>
      <c r="F231" s="205"/>
      <c r="G231" s="205"/>
      <c r="H231" s="205"/>
    </row>
    <row r="233" spans="2:8">
      <c r="B233" t="s">
        <v>220</v>
      </c>
    </row>
    <row r="234" spans="2:8">
      <c r="B234" t="s">
        <v>221</v>
      </c>
    </row>
    <row r="235" spans="2:8">
      <c r="B235" t="s">
        <v>222</v>
      </c>
    </row>
    <row r="236" spans="2:8" ht="15.6">
      <c r="B236" s="204" t="s">
        <v>231</v>
      </c>
    </row>
    <row r="237" spans="2:8">
      <c r="B237" t="s">
        <v>223</v>
      </c>
    </row>
    <row r="238" spans="2:8" ht="15.6">
      <c r="B238" s="204" t="s">
        <v>232</v>
      </c>
    </row>
    <row r="239" spans="2:8" ht="15.6">
      <c r="B239" s="205"/>
    </row>
    <row r="240" spans="2:8" ht="21">
      <c r="B240" s="206" t="s">
        <v>224</v>
      </c>
    </row>
    <row r="242" spans="2:3" ht="15.6">
      <c r="B242" s="207" t="s">
        <v>225</v>
      </c>
    </row>
    <row r="243" spans="2:3" ht="15.6">
      <c r="B243" s="207" t="s">
        <v>226</v>
      </c>
    </row>
    <row r="245" spans="2:3" ht="15.6">
      <c r="B245" s="208" t="s">
        <v>227</v>
      </c>
    </row>
    <row r="246" spans="2:3" ht="15.6">
      <c r="C246" s="208"/>
    </row>
    <row r="247" spans="2:3" ht="18">
      <c r="B247" s="209" t="s">
        <v>233</v>
      </c>
    </row>
    <row r="248" spans="2:3" ht="18">
      <c r="B248" s="210" t="s">
        <v>234</v>
      </c>
    </row>
    <row r="249" spans="2:3" ht="18">
      <c r="B249" s="211"/>
    </row>
    <row r="250" spans="2:3" ht="15.6">
      <c r="B250" s="207" t="s">
        <v>228</v>
      </c>
    </row>
    <row r="251" spans="2:3" ht="15.6">
      <c r="B251" s="207" t="s">
        <v>229</v>
      </c>
    </row>
    <row r="252" spans="2:3" ht="15.6">
      <c r="B252" s="207" t="s">
        <v>230</v>
      </c>
    </row>
  </sheetData>
  <pageMargins left="0.39370078740157483" right="0.31496062992125984" top="0.31496062992125984" bottom="0.1181102362204724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 Aerts</cp:lastModifiedBy>
  <cp:lastPrinted>2026-02-13T20:48:06Z</cp:lastPrinted>
  <dcterms:created xsi:type="dcterms:W3CDTF">2021-02-10T17:05:41Z</dcterms:created>
  <dcterms:modified xsi:type="dcterms:W3CDTF">2026-02-15T18:03:42Z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